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tabRatio="857" activeTab="0"/>
  </bookViews>
  <sheets>
    <sheet name="Light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<sst xmlns="http://schemas.openxmlformats.org/spreadsheetml/2006/main" count="44" uniqueCount="40">
  <si>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10 3 m3/d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</si>
  <si>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</si>
  <si>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</si>
  <si>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</si>
  <si>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</si>
  <si>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</si>
  <si>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</si>
  <si>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</si>
  <si>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</si>
  <si>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</si>
  <si>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</si>
  <si>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</si>
  <si>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</si>
  <si>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</si>
  <si>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>TOTAL</t>
  </si>
  <si>
    <t>DOMESTIC DEMAND (1) /</t>
  </si>
  <si>
    <t>DEMANDE INTÉRIEURE (1)</t>
  </si>
  <si>
    <t>Western Canada/Ouest Canadien</t>
  </si>
  <si>
    <t>Ontario</t>
  </si>
  <si>
    <t>Quebec / Québec</t>
  </si>
  <si>
    <t>Atlantic / Atlantique</t>
  </si>
  <si>
    <t>Sub-total / Sous-total</t>
  </si>
  <si>
    <t>EXPORTS / EXPORTATIONS</t>
  </si>
  <si>
    <t>Anacortes</t>
  </si>
  <si>
    <t>Billings</t>
  </si>
  <si>
    <t>Southern PADD IV (2) / 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</si>
  <si>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</si>
  <si>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</si>
  <si>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</si>
  <si>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</si>
  <si>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</si>
  <si>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</si>
  <si>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</si>
  <si>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>IMPORTS (1)/ IMPORTATIONS (1)</t>
  </si>
  <si>
    <t>Disposition of Domestic Light Crude Oil and Imports - 1998/</t>
  </si>
  <si>
    <t>Estimation de l'utilisation canadienne de pétrole brut léger, importations 1998</t>
  </si>
  <si>
    <t>N.E. PADD I / PASS I nord-est (3)</t>
  </si>
  <si>
    <t>(1) Source: Statistics Canada - Domestic demand data will be published as it becomes available</t>
  </si>
  <si>
    <t>(2) Colorado, Utah and/et Wyoming</t>
  </si>
  <si>
    <t>(3) New Jersey, Delaware, Virginia, Eastern Pennsylvania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</si>
</sst>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/yy"/>
    <numFmt numFmtId="173" formatCode="d/m/yy\ h:mm"/>
    <numFmt numFmtId="174" formatCode="0.0"/>
    <numFmt numFmtId="175" formatCode="0.00000"/>
    <numFmt numFmtId="176" formatCode="0.0000"/>
    <numFmt numFmtId="177" formatCode="0.000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Helv"/>
      <family val="0"/>
    </font>
    <font>
      <b/>
      <u val="single"/>
      <sz val="9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2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74" fontId="1" fillId="0" borderId="0" xfId="0" applyNumberFormat="1" applyFont="1" applyAlignment="1">
      <alignment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Alignment="1">
      <alignment horizontal="centerContinuous"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centerContinuous"/>
    </xf>
    <xf numFmtId="174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="75" zoomScaleNormal="75" workbookViewId="0" topLeftCell="A1">
      <selection activeCell="O37" sqref="O37"/>
    </sheetView>
  </sheetViews>
  <sheetFormatPr defaultColWidth="9.140625" defaultRowHeight="12.75"/>
  <cols>
    <col min="1" max="1" width="41.421875" style="6" customWidth="1"/>
    <col min="2" max="13" width="7.28125" style="3" customWidth="1"/>
    <col min="14" max="14" width="7.28125" style="8" customWidth="1"/>
    <col min="15" max="16384" width="9.00390625" style="2" customWidth="1"/>
  </cols>
  <sheetData>
    <row r="1" spans="1:14" ht="12.75">
      <c r="A1" s="7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0"/>
    </row>
    <row r="2" spans="1:14" ht="12.75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>
      <c r="A3" s="7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0"/>
    </row>
    <row r="4" spans="1:14" ht="12.75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0"/>
    </row>
    <row r="5" spans="2:14" ht="12.75"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1" t="s">
        <v>13</v>
      </c>
    </row>
    <row r="6" spans="1:10" ht="12.75">
      <c r="A6" s="14" t="s">
        <v>15</v>
      </c>
      <c r="I6" s="4"/>
      <c r="J6" s="4"/>
    </row>
    <row r="7" ht="12.75">
      <c r="A7" s="15" t="s">
        <v>16</v>
      </c>
    </row>
    <row r="8" spans="1:14" ht="12.75">
      <c r="A8" s="14" t="s">
        <v>17</v>
      </c>
      <c r="B8" s="3">
        <v>64.1</v>
      </c>
      <c r="C8" s="3">
        <v>70.6</v>
      </c>
      <c r="D8" s="3">
        <v>51.5</v>
      </c>
      <c r="E8" s="3">
        <v>53.3</v>
      </c>
      <c r="F8" s="3">
        <v>51.1</v>
      </c>
      <c r="G8" s="3">
        <v>68.3</v>
      </c>
      <c r="H8" s="3">
        <v>67</v>
      </c>
      <c r="I8" s="3">
        <v>68.5</v>
      </c>
      <c r="J8" s="3">
        <v>73.8</v>
      </c>
      <c r="K8" s="3">
        <v>67</v>
      </c>
      <c r="L8" s="3">
        <v>63.7</v>
      </c>
      <c r="M8" s="3">
        <v>67.4</v>
      </c>
      <c r="N8" s="8">
        <f>AVERAGE(B8:M8)</f>
        <v>63.85833333333334</v>
      </c>
    </row>
    <row r="9" spans="1:14" ht="12.75">
      <c r="A9" s="16" t="s">
        <v>18</v>
      </c>
      <c r="B9" s="3">
        <v>40.1</v>
      </c>
      <c r="C9" s="3">
        <v>37.1</v>
      </c>
      <c r="D9" s="3">
        <v>42.8</v>
      </c>
      <c r="E9" s="3">
        <v>36.5</v>
      </c>
      <c r="F9" s="3">
        <v>43.5</v>
      </c>
      <c r="G9" s="3">
        <v>39.6</v>
      </c>
      <c r="H9" s="3">
        <v>34.5</v>
      </c>
      <c r="I9" s="3">
        <v>38.9</v>
      </c>
      <c r="J9" s="3">
        <v>33</v>
      </c>
      <c r="K9" s="3">
        <v>37.6</v>
      </c>
      <c r="L9" s="3">
        <v>40.5</v>
      </c>
      <c r="M9" s="3">
        <v>46</v>
      </c>
      <c r="N9" s="8">
        <f>AVERAGE(B9:M9)</f>
        <v>39.175000000000004</v>
      </c>
    </row>
    <row r="10" spans="1:14" ht="12.75">
      <c r="A10" s="16" t="s">
        <v>19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1.6</v>
      </c>
      <c r="L10" s="3">
        <v>0.6</v>
      </c>
      <c r="M10" s="3">
        <v>0</v>
      </c>
      <c r="N10" s="8">
        <f>AVERAGE(B10:M10)</f>
        <v>0.18333333333333335</v>
      </c>
    </row>
    <row r="11" spans="1:14" ht="12.75">
      <c r="A11" s="17" t="s">
        <v>20</v>
      </c>
      <c r="B11" s="1">
        <v>0</v>
      </c>
      <c r="C11" s="1">
        <v>0</v>
      </c>
      <c r="D11" s="1">
        <v>0</v>
      </c>
      <c r="E11" s="1">
        <v>0</v>
      </c>
      <c r="F11" s="1">
        <v>2.6</v>
      </c>
      <c r="G11" s="1">
        <v>3.7</v>
      </c>
      <c r="H11" s="1">
        <v>0</v>
      </c>
      <c r="I11" s="1">
        <v>0</v>
      </c>
      <c r="J11" s="1">
        <v>0</v>
      </c>
      <c r="K11" s="1">
        <v>2.2</v>
      </c>
      <c r="L11" s="1">
        <v>0</v>
      </c>
      <c r="M11" s="1">
        <v>0</v>
      </c>
      <c r="N11" s="9">
        <f>AVERAGE(B11:M11)</f>
        <v>0.7083333333333334</v>
      </c>
    </row>
    <row r="12" spans="1:14" s="6" customFormat="1" ht="12.75">
      <c r="A12" s="16" t="s">
        <v>21</v>
      </c>
      <c r="B12" s="8">
        <f aca="true" t="shared" si="0" ref="B12:G12">SUM(B7:B11)</f>
        <v>104.19999999999999</v>
      </c>
      <c r="C12" s="8">
        <f t="shared" si="0"/>
        <v>107.69999999999999</v>
      </c>
      <c r="D12" s="8">
        <f t="shared" si="0"/>
        <v>94.3</v>
      </c>
      <c r="E12" s="8">
        <f t="shared" si="0"/>
        <v>89.8</v>
      </c>
      <c r="F12" s="8">
        <f t="shared" si="0"/>
        <v>97.19999999999999</v>
      </c>
      <c r="G12" s="8">
        <f t="shared" si="0"/>
        <v>111.60000000000001</v>
      </c>
      <c r="H12" s="8">
        <f aca="true" t="shared" si="1" ref="H12:M12">SUM(H7:H11)</f>
        <v>101.5</v>
      </c>
      <c r="I12" s="8">
        <f t="shared" si="1"/>
        <v>107.4</v>
      </c>
      <c r="J12" s="8">
        <f t="shared" si="1"/>
        <v>106.8</v>
      </c>
      <c r="K12" s="8">
        <f t="shared" si="1"/>
        <v>108.39999999999999</v>
      </c>
      <c r="L12" s="8">
        <f t="shared" si="1"/>
        <v>104.8</v>
      </c>
      <c r="M12" s="8">
        <f t="shared" si="1"/>
        <v>113.4</v>
      </c>
      <c r="N12" s="8">
        <f>SUM(N7:N11)</f>
        <v>103.92500000000001</v>
      </c>
    </row>
    <row r="14" ht="12.75">
      <c r="A14" s="18" t="s">
        <v>22</v>
      </c>
    </row>
    <row r="15" spans="1:14" ht="12.75">
      <c r="A15" s="19" t="s">
        <v>23</v>
      </c>
      <c r="B15" s="3">
        <v>16.8</v>
      </c>
      <c r="C15" s="3">
        <v>18.7</v>
      </c>
      <c r="D15" s="3">
        <v>16</v>
      </c>
      <c r="E15" s="3">
        <v>17.3</v>
      </c>
      <c r="F15" s="3">
        <v>22.2</v>
      </c>
      <c r="G15" s="3">
        <v>18</v>
      </c>
      <c r="H15" s="3">
        <v>14.9</v>
      </c>
      <c r="I15" s="3">
        <v>13.9</v>
      </c>
      <c r="J15" s="3">
        <v>15</v>
      </c>
      <c r="K15" s="3">
        <v>16</v>
      </c>
      <c r="L15" s="3">
        <v>12.3</v>
      </c>
      <c r="M15" s="3">
        <v>13.3</v>
      </c>
      <c r="N15" s="8">
        <f>AVERAGE(B15:M15)</f>
        <v>16.200000000000003</v>
      </c>
    </row>
    <row r="16" spans="1:14" ht="12.75">
      <c r="A16" s="19" t="s">
        <v>24</v>
      </c>
      <c r="B16" s="3">
        <v>5.8</v>
      </c>
      <c r="C16" s="3">
        <v>5.3</v>
      </c>
      <c r="D16" s="3">
        <v>3.7</v>
      </c>
      <c r="E16" s="3">
        <v>4</v>
      </c>
      <c r="F16" s="3">
        <v>3.8</v>
      </c>
      <c r="G16" s="3">
        <v>3.7</v>
      </c>
      <c r="H16" s="3">
        <v>3.8</v>
      </c>
      <c r="I16" s="3">
        <v>4.7</v>
      </c>
      <c r="J16" s="3">
        <v>4.6</v>
      </c>
      <c r="K16" s="3">
        <v>4.4</v>
      </c>
      <c r="L16" s="3">
        <v>4.2</v>
      </c>
      <c r="M16" s="3">
        <v>3.6</v>
      </c>
      <c r="N16" s="8">
        <f aca="true" t="shared" si="2" ref="N16:N24">AVERAGE(B16:M16)</f>
        <v>4.300000000000001</v>
      </c>
    </row>
    <row r="17" spans="1:14" ht="12.75">
      <c r="A17" s="19" t="s">
        <v>25</v>
      </c>
      <c r="B17" s="3">
        <v>4</v>
      </c>
      <c r="C17" s="3">
        <v>2.3</v>
      </c>
      <c r="D17" s="3">
        <v>3.3</v>
      </c>
      <c r="E17" s="3">
        <v>3.5</v>
      </c>
      <c r="F17" s="3">
        <v>4.7</v>
      </c>
      <c r="G17" s="3">
        <v>7</v>
      </c>
      <c r="H17" s="5">
        <v>7.7</v>
      </c>
      <c r="I17" s="5">
        <v>10.8</v>
      </c>
      <c r="J17" s="5">
        <v>6.9</v>
      </c>
      <c r="K17" s="3">
        <v>9.9</v>
      </c>
      <c r="L17" s="3">
        <v>4.8</v>
      </c>
      <c r="M17" s="3">
        <v>5.2</v>
      </c>
      <c r="N17" s="8">
        <f t="shared" si="2"/>
        <v>5.841666666666666</v>
      </c>
    </row>
    <row r="18" spans="1:14" ht="12.75">
      <c r="A18" s="19" t="s">
        <v>26</v>
      </c>
      <c r="B18" s="3">
        <v>10.9</v>
      </c>
      <c r="C18" s="3">
        <v>12.1</v>
      </c>
      <c r="D18" s="3">
        <v>11.7</v>
      </c>
      <c r="E18" s="3">
        <v>8.3</v>
      </c>
      <c r="F18" s="3">
        <v>10.4</v>
      </c>
      <c r="G18" s="3">
        <v>13.8</v>
      </c>
      <c r="H18" s="3">
        <v>14.7</v>
      </c>
      <c r="I18" s="3">
        <v>13.2</v>
      </c>
      <c r="J18" s="3">
        <v>10.7</v>
      </c>
      <c r="K18" s="3">
        <v>17.4</v>
      </c>
      <c r="L18" s="3">
        <v>14.1</v>
      </c>
      <c r="M18" s="3">
        <v>13.3</v>
      </c>
      <c r="N18" s="8">
        <f t="shared" si="2"/>
        <v>12.550000000000002</v>
      </c>
    </row>
    <row r="19" spans="1:14" ht="12.75">
      <c r="A19" s="19" t="s">
        <v>27</v>
      </c>
      <c r="B19" s="3">
        <v>9.2</v>
      </c>
      <c r="C19" s="3">
        <v>9.5</v>
      </c>
      <c r="D19" s="3">
        <v>7.1</v>
      </c>
      <c r="E19" s="3">
        <v>6.3</v>
      </c>
      <c r="F19" s="3">
        <v>7.7</v>
      </c>
      <c r="G19" s="3">
        <v>11.6</v>
      </c>
      <c r="H19" s="3">
        <v>13.3</v>
      </c>
      <c r="I19" s="3">
        <v>10.4</v>
      </c>
      <c r="J19" s="3">
        <v>7.5</v>
      </c>
      <c r="K19" s="3">
        <v>12.3</v>
      </c>
      <c r="L19" s="3">
        <v>8.5</v>
      </c>
      <c r="M19" s="3">
        <v>8.5</v>
      </c>
      <c r="N19" s="8">
        <f t="shared" si="2"/>
        <v>9.325000000000001</v>
      </c>
    </row>
    <row r="20" spans="1:14" ht="12.75">
      <c r="A20" s="19" t="s">
        <v>28</v>
      </c>
      <c r="B20" s="3">
        <v>5.8</v>
      </c>
      <c r="C20" s="3">
        <v>3.7</v>
      </c>
      <c r="D20" s="3">
        <v>1.5</v>
      </c>
      <c r="E20" s="3">
        <v>1.2</v>
      </c>
      <c r="F20" s="3">
        <v>3.9</v>
      </c>
      <c r="G20" s="3">
        <v>2.7</v>
      </c>
      <c r="H20" s="3">
        <v>1.3</v>
      </c>
      <c r="I20" s="3">
        <v>0.5</v>
      </c>
      <c r="J20" s="3">
        <v>1</v>
      </c>
      <c r="K20" s="3">
        <v>0.3</v>
      </c>
      <c r="L20" s="3">
        <v>0.6</v>
      </c>
      <c r="M20" s="3">
        <v>0.9</v>
      </c>
      <c r="N20" s="8">
        <f t="shared" si="2"/>
        <v>1.95</v>
      </c>
    </row>
    <row r="21" spans="1:14" ht="12.75">
      <c r="A21" s="19" t="s">
        <v>29</v>
      </c>
      <c r="B21" s="3">
        <v>9.1</v>
      </c>
      <c r="C21" s="3">
        <v>6.5</v>
      </c>
      <c r="D21" s="3">
        <v>6.6</v>
      </c>
      <c r="E21" s="3">
        <v>8.9</v>
      </c>
      <c r="F21" s="3">
        <v>11.5</v>
      </c>
      <c r="G21" s="3">
        <v>9.4</v>
      </c>
      <c r="H21" s="3">
        <v>10.2</v>
      </c>
      <c r="I21" s="3">
        <v>8.6</v>
      </c>
      <c r="J21" s="3">
        <v>6.5</v>
      </c>
      <c r="K21" s="3">
        <v>8</v>
      </c>
      <c r="L21" s="3">
        <v>10.9</v>
      </c>
      <c r="M21" s="3">
        <v>11.7</v>
      </c>
      <c r="N21" s="8">
        <f t="shared" si="2"/>
        <v>8.991666666666667</v>
      </c>
    </row>
    <row r="22" spans="1:14" ht="12.75">
      <c r="A22" s="19" t="s">
        <v>30</v>
      </c>
      <c r="B22" s="3">
        <v>4</v>
      </c>
      <c r="C22" s="3">
        <v>4</v>
      </c>
      <c r="D22" s="3">
        <v>4.2</v>
      </c>
      <c r="E22" s="3">
        <v>4.4</v>
      </c>
      <c r="F22" s="3">
        <v>1.8</v>
      </c>
      <c r="G22" s="3">
        <v>5.7</v>
      </c>
      <c r="H22" s="3">
        <v>5.4</v>
      </c>
      <c r="I22" s="3">
        <v>5.1</v>
      </c>
      <c r="J22" s="3">
        <v>5.2</v>
      </c>
      <c r="K22" s="3">
        <v>4.4</v>
      </c>
      <c r="L22" s="3">
        <v>4.5</v>
      </c>
      <c r="M22" s="3">
        <v>4.2</v>
      </c>
      <c r="N22" s="8">
        <f>AVERAGE(B22:M22)</f>
        <v>4.408333333333334</v>
      </c>
    </row>
    <row r="23" spans="1:14" ht="12.75">
      <c r="A23" s="14" t="s">
        <v>36</v>
      </c>
      <c r="B23" s="3">
        <v>4.3</v>
      </c>
      <c r="C23" s="3">
        <v>9.3</v>
      </c>
      <c r="D23" s="3">
        <v>0</v>
      </c>
      <c r="E23" s="3">
        <v>4.5</v>
      </c>
      <c r="F23" s="3">
        <v>0</v>
      </c>
      <c r="G23" s="3">
        <v>4.5</v>
      </c>
      <c r="H23" s="3">
        <v>8.7</v>
      </c>
      <c r="I23" s="3">
        <v>17.2</v>
      </c>
      <c r="J23" s="3">
        <v>8.9</v>
      </c>
      <c r="K23" s="3">
        <v>13</v>
      </c>
      <c r="L23" s="3">
        <v>10.3</v>
      </c>
      <c r="M23" s="3">
        <v>15.9</v>
      </c>
      <c r="N23" s="8">
        <f>AVERAGE(B23:M23)</f>
        <v>8.05</v>
      </c>
    </row>
    <row r="24" spans="1:14" ht="12.75">
      <c r="A24" s="17" t="s">
        <v>31</v>
      </c>
      <c r="B24" s="1">
        <v>15.8</v>
      </c>
      <c r="C24" s="1">
        <v>9.1</v>
      </c>
      <c r="D24" s="1">
        <v>6</v>
      </c>
      <c r="E24" s="1">
        <v>20.9</v>
      </c>
      <c r="F24" s="1">
        <v>19.8</v>
      </c>
      <c r="G24" s="1">
        <v>17.6</v>
      </c>
      <c r="H24" s="1">
        <v>4.3</v>
      </c>
      <c r="I24" s="1">
        <v>9.1</v>
      </c>
      <c r="J24" s="1">
        <v>3</v>
      </c>
      <c r="K24" s="1">
        <v>8</v>
      </c>
      <c r="L24" s="1">
        <v>5.9</v>
      </c>
      <c r="M24" s="1">
        <v>4.3</v>
      </c>
      <c r="N24" s="9">
        <f t="shared" si="2"/>
        <v>10.316666666666665</v>
      </c>
    </row>
    <row r="25" spans="1:14" s="6" customFormat="1" ht="12.75">
      <c r="A25" s="16" t="s">
        <v>32</v>
      </c>
      <c r="B25" s="8">
        <f aca="true" t="shared" si="3" ref="B25:G25">SUM(B15:B24)</f>
        <v>85.69999999999999</v>
      </c>
      <c r="C25" s="8">
        <f t="shared" si="3"/>
        <v>80.5</v>
      </c>
      <c r="D25" s="8">
        <f t="shared" si="3"/>
        <v>60.10000000000001</v>
      </c>
      <c r="E25" s="8">
        <f t="shared" si="3"/>
        <v>79.3</v>
      </c>
      <c r="F25" s="8">
        <f t="shared" si="3"/>
        <v>85.8</v>
      </c>
      <c r="G25" s="8">
        <f t="shared" si="3"/>
        <v>94</v>
      </c>
      <c r="H25" s="8">
        <f aca="true" t="shared" si="4" ref="H25:M25">SUM(H15:H24)</f>
        <v>84.3</v>
      </c>
      <c r="I25" s="8">
        <f t="shared" si="4"/>
        <v>93.5</v>
      </c>
      <c r="J25" s="8">
        <f t="shared" si="4"/>
        <v>69.30000000000001</v>
      </c>
      <c r="K25" s="8">
        <f t="shared" si="4"/>
        <v>93.7</v>
      </c>
      <c r="L25" s="8">
        <f t="shared" si="4"/>
        <v>76.10000000000001</v>
      </c>
      <c r="M25" s="8">
        <f t="shared" si="4"/>
        <v>80.9</v>
      </c>
      <c r="N25" s="8">
        <f>SUM(N15:N24)</f>
        <v>81.93333333333334</v>
      </c>
    </row>
    <row r="27" spans="1:14" s="6" customFormat="1" ht="12.75">
      <c r="A27" s="6" t="s">
        <v>14</v>
      </c>
      <c r="B27" s="8">
        <f aca="true" t="shared" si="5" ref="B27:N27">SUM(B12,B25)</f>
        <v>189.89999999999998</v>
      </c>
      <c r="C27" s="8">
        <f t="shared" si="5"/>
        <v>188.2</v>
      </c>
      <c r="D27" s="8">
        <f t="shared" si="5"/>
        <v>154.4</v>
      </c>
      <c r="E27" s="8">
        <f t="shared" si="5"/>
        <v>169.1</v>
      </c>
      <c r="F27" s="8">
        <f t="shared" si="5"/>
        <v>183</v>
      </c>
      <c r="G27" s="8">
        <f t="shared" si="5"/>
        <v>205.60000000000002</v>
      </c>
      <c r="H27" s="8">
        <f t="shared" si="5"/>
        <v>185.8</v>
      </c>
      <c r="I27" s="8">
        <f t="shared" si="5"/>
        <v>200.9</v>
      </c>
      <c r="J27" s="8">
        <f t="shared" si="5"/>
        <v>176.10000000000002</v>
      </c>
      <c r="K27" s="8">
        <f t="shared" si="5"/>
        <v>202.1</v>
      </c>
      <c r="L27" s="8">
        <f t="shared" si="5"/>
        <v>180.9</v>
      </c>
      <c r="M27" s="8">
        <f t="shared" si="5"/>
        <v>194.3</v>
      </c>
      <c r="N27" s="8">
        <f t="shared" si="5"/>
        <v>185.85833333333335</v>
      </c>
    </row>
    <row r="30" ht="12.75">
      <c r="A30" s="14" t="s">
        <v>33</v>
      </c>
    </row>
    <row r="31" spans="1:14" ht="12.75">
      <c r="A31" s="16" t="s">
        <v>18</v>
      </c>
      <c r="B31" s="3">
        <v>14.5</v>
      </c>
      <c r="C31" s="3">
        <v>12.6</v>
      </c>
      <c r="D31" s="3">
        <v>12.6</v>
      </c>
      <c r="E31" s="3">
        <v>12.4</v>
      </c>
      <c r="F31" s="3">
        <v>12.8</v>
      </c>
      <c r="G31" s="3">
        <v>16.8</v>
      </c>
      <c r="H31" s="3">
        <v>15.1</v>
      </c>
      <c r="I31" s="3">
        <v>14.6</v>
      </c>
      <c r="J31" s="3">
        <v>17.1</v>
      </c>
      <c r="K31" s="3">
        <v>16.7</v>
      </c>
      <c r="L31" s="3">
        <v>17.5</v>
      </c>
      <c r="M31" s="3">
        <v>12.4</v>
      </c>
      <c r="N31" s="8">
        <f>AVERAGE(B31:M31)</f>
        <v>14.591666666666667</v>
      </c>
    </row>
    <row r="32" spans="1:14" ht="12.75">
      <c r="A32" s="16" t="s">
        <v>19</v>
      </c>
      <c r="B32" s="3">
        <v>54.7</v>
      </c>
      <c r="C32" s="3">
        <v>58.5</v>
      </c>
      <c r="D32" s="3">
        <v>49.9</v>
      </c>
      <c r="E32" s="3">
        <v>50.9</v>
      </c>
      <c r="F32" s="3">
        <v>46.1</v>
      </c>
      <c r="G32" s="3">
        <v>47.2</v>
      </c>
      <c r="H32" s="3">
        <v>43.9</v>
      </c>
      <c r="I32" s="3">
        <v>49.2</v>
      </c>
      <c r="J32" s="3">
        <v>44</v>
      </c>
      <c r="K32" s="3">
        <v>49.2</v>
      </c>
      <c r="L32" s="3">
        <v>52</v>
      </c>
      <c r="M32" s="3">
        <v>57.8</v>
      </c>
      <c r="N32" s="8">
        <f>AVERAGE(B32:M32)</f>
        <v>50.283333333333324</v>
      </c>
    </row>
    <row r="33" spans="1:14" ht="12.75">
      <c r="A33" s="17" t="s">
        <v>20</v>
      </c>
      <c r="B33" s="1">
        <v>41</v>
      </c>
      <c r="C33" s="1">
        <v>46.9</v>
      </c>
      <c r="D33" s="1">
        <v>50.4</v>
      </c>
      <c r="E33" s="1">
        <v>35.8</v>
      </c>
      <c r="F33" s="1">
        <v>45.7</v>
      </c>
      <c r="G33" s="1">
        <v>49.6</v>
      </c>
      <c r="H33" s="1">
        <v>27.7</v>
      </c>
      <c r="I33" s="1">
        <v>46.5</v>
      </c>
      <c r="J33" s="1">
        <v>45.1</v>
      </c>
      <c r="K33" s="1">
        <v>43.6</v>
      </c>
      <c r="L33" s="1">
        <v>49.2</v>
      </c>
      <c r="M33" s="1">
        <v>41</v>
      </c>
      <c r="N33" s="9">
        <f>AVERAGE(B33:M33)</f>
        <v>43.541666666666664</v>
      </c>
    </row>
    <row r="34" spans="1:14" s="6" customFormat="1" ht="12.75">
      <c r="A34" s="14" t="s">
        <v>14</v>
      </c>
      <c r="B34" s="8">
        <f aca="true" t="shared" si="6" ref="B34:G34">SUM(B31:B33)</f>
        <v>110.2</v>
      </c>
      <c r="C34" s="8">
        <f t="shared" si="6"/>
        <v>118</v>
      </c>
      <c r="D34" s="8">
        <f t="shared" si="6"/>
        <v>112.9</v>
      </c>
      <c r="E34" s="8">
        <f t="shared" si="6"/>
        <v>99.1</v>
      </c>
      <c r="F34" s="8">
        <f t="shared" si="6"/>
        <v>104.60000000000001</v>
      </c>
      <c r="G34" s="8">
        <f t="shared" si="6"/>
        <v>113.6</v>
      </c>
      <c r="H34" s="8">
        <f aca="true" t="shared" si="7" ref="H34:M34">SUM(H31:H33)</f>
        <v>86.7</v>
      </c>
      <c r="I34" s="8">
        <f t="shared" si="7"/>
        <v>110.30000000000001</v>
      </c>
      <c r="J34" s="8">
        <f t="shared" si="7"/>
        <v>106.2</v>
      </c>
      <c r="K34" s="8">
        <f t="shared" si="7"/>
        <v>109.5</v>
      </c>
      <c r="L34" s="8">
        <f t="shared" si="7"/>
        <v>118.7</v>
      </c>
      <c r="M34" s="8">
        <f t="shared" si="7"/>
        <v>111.2</v>
      </c>
      <c r="N34" s="8">
        <f>SUM(N31:N33)</f>
        <v>108.41666666666666</v>
      </c>
    </row>
    <row r="37" ht="12.75">
      <c r="A37" s="16" t="s">
        <v>37</v>
      </c>
    </row>
    <row r="38" ht="12.75">
      <c r="A38" s="16" t="s">
        <v>38</v>
      </c>
    </row>
    <row r="39" ht="12.75">
      <c r="A39" s="19" t="s">
        <v>39</v>
      </c>
    </row>
    <row r="41" ht="12.75">
      <c r="N41" s="3"/>
    </row>
  </sheetData>
  <mergeCells count="1">
    <mergeCell ref="A2:N2"/>
  </mergeCells>
  <printOptions horizontalCentered="1"/>
  <pageMargins left="0.2" right="0.2" top="0.53" bottom="0.53" header="0.54" footer="0.511811023622047"/>
  <pageSetup horizontalDpi="300" verticalDpi="300" orientation="landscape" r:id="rId1"/>
  <headerFooter alignWithMargins="0">
    <oddFooter>&amp;R&amp;6f:\macinnes\supdisp\mondispo.xls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Disposition of Domestic Light Crude Oil and Imports - 1998 / Estimation de l'utilisation canadienne de pétrole brut léger, importations 1998</dc:title>
  <dc:subject>Disposition of Domestic Light Crude Oil and Imports - 1998 / Estimation de l'utilisation canadienne de pétrole brut léger, importations 1998</dc:subject>
  <dc:creator>National Energy Board - NEB / Office national de l'énergie - ONÉ</dc:creator>
  <cp:keywords>Disposition of Domestic Light Crude Oil and Imports - 1998 / Estimation de l'utilisation canadienne de pétrole brut léger, importations 1998</cp:keywords>
  <dc:description/>
  <cp:lastModifiedBy>National Energy Board - NEB</cp:lastModifiedBy>
  <cp:lastPrinted>2002-01-10T16:01:56Z</cp:lastPrinted>
  <dcterms:created xsi:type="dcterms:W3CDTF">2000-05-15T19:10:42Z</dcterms:created>
  <dcterms:modified xsi:type="dcterms:W3CDTF">2004-05-19T17:07:21Z</dcterms:modified>
  <cp:category/>
  <cp:version/>
  <cp:contentType/>
  <cp:contentStatus/>
</cp:coreProperties>
</file>