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320" tabRatio="857" activeTab="0"/>
  </bookViews>
  <sheets>
    <sheet name="Light" sheetId="1" r:id="rId1"/>
  </sheets>
  <definedNames>
    <definedName name="_xlnm.Print_Area" localSheetId="0">'Light'!$A$1:$N$39</definedName>
  </definedNames>
  <calcPr fullCalcOnLoad="1"/>
</workbook>
</file>

<file path=xl/sharedStrings.xml><?xml version="1.0" encoding="utf-8"?>
<sst xmlns="http://schemas.openxmlformats.org/spreadsheetml/2006/main" count="47" uniqueCount="43">
  <si>
    <t>10 3 m3/d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</si>
  <si>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</si>
  <si>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</si>
  <si>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</si>
  <si>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</si>
  <si>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</si>
  <si>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</si>
  <si>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</si>
  <si>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</si>
  <si>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</si>
  <si>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</si>
  <si>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</si>
  <si>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</si>
  <si>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</si>
  <si>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TOTAL</t>
  </si>
  <si>
    <t>DOMESTIC DEMAND (1) /</t>
  </si>
  <si>
    <t>DEMANDE INTÉRIEURE (1)</t>
  </si>
  <si>
    <t>Western Canada/Ouest Canadien</t>
  </si>
  <si>
    <t>Ontario</t>
  </si>
  <si>
    <t>Quebec / Québec</t>
  </si>
  <si>
    <t>Atlantic / Atlantique</t>
  </si>
  <si>
    <t>Sub-total / Sous-total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</si>
  <si>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</si>
  <si>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</si>
  <si>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</si>
  <si>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</si>
  <si>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</si>
  <si>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</si>
  <si>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</si>
  <si>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</si>
  <si>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</si>
  <si>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>EXPORTS / EXPORTATIONS</t>
  </si>
  <si>
    <t>Southern PADD IV (2) / PASS IV sud (2)</t>
  </si>
  <si>
    <t>IMPORTS (1)/ IMPORTATIONS (1)</t>
  </si>
  <si>
    <t>N.E. PADD I / PASS I nord-est (3)</t>
  </si>
  <si>
    <t>(1) Source: Statistics Canada - Domestic demand data will be published as it becomes available</t>
  </si>
  <si>
    <t>(2) Colorado, Utah and/et Wyoming</t>
  </si>
  <si>
    <t>(3) New Jersey, Delaware, Virginia, Eastern Pennsylvania</t>
  </si>
  <si>
    <t>Disposition of Domestic Light Crude Oil and Imports - 2002/</t>
  </si>
  <si>
    <t>Estimation de l'utilisation canadienne de pétrole brut léger, importations 2002</t>
  </si>
  <si>
    <t>Oklahoma/Kansas</t>
  </si>
  <si>
    <t>Gulf Coast</t>
  </si>
  <si>
    <t>Italics indicate estimates using WCR information less imports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</si>
</sst>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d/m/yy\ h:mm"/>
    <numFmt numFmtId="174" formatCode="0.0"/>
    <numFmt numFmtId="175" formatCode="0.00000"/>
    <numFmt numFmtId="176" formatCode="0.0000"/>
    <numFmt numFmtId="177" formatCode="0.000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Helv"/>
      <family val="0"/>
    </font>
    <font>
      <b/>
      <u val="single"/>
      <sz val="9"/>
      <name val="Helv"/>
      <family val="0"/>
    </font>
    <font>
      <sz val="9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174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4" fontId="1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4" fontId="6" fillId="0" borderId="0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174" fontId="6" fillId="0" borderId="0" xfId="0" applyNumberFormat="1" applyFont="1" applyFill="1" applyBorder="1" applyAlignment="1">
      <alignment horizontal="right"/>
    </xf>
    <xf numFmtId="174" fontId="6" fillId="0" borderId="1" xfId="0" applyNumberFormat="1" applyFont="1" applyFill="1" applyBorder="1" applyAlignment="1">
      <alignment horizontal="right"/>
    </xf>
    <xf numFmtId="174" fontId="0" fillId="0" borderId="1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/>
    </xf>
    <xf numFmtId="17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174" fontId="0" fillId="0" borderId="0" xfId="0" applyNumberFormat="1" applyFont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4" fontId="6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74" fontId="0" fillId="0" borderId="0" xfId="0" applyNumberFormat="1" applyFont="1" applyAlignment="1">
      <alignment horizontal="right"/>
    </xf>
    <xf numFmtId="174" fontId="0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="75" zoomScaleNormal="75" workbookViewId="0" topLeftCell="A1">
      <selection activeCell="P24" sqref="P24"/>
    </sheetView>
  </sheetViews>
  <sheetFormatPr defaultColWidth="9.140625" defaultRowHeight="12.75"/>
  <cols>
    <col min="1" max="1" width="42.140625" style="6" bestFit="1" customWidth="1"/>
    <col min="2" max="13" width="7.28125" style="3" customWidth="1"/>
    <col min="14" max="14" width="7.8515625" style="8" customWidth="1"/>
    <col min="15" max="16384" width="9.00390625" style="2" customWidth="1"/>
  </cols>
  <sheetData>
    <row r="1" spans="1:14" ht="12.75">
      <c r="A1" s="7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9"/>
    </row>
    <row r="2" spans="1:14" ht="12.7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7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9"/>
    </row>
    <row r="4" spans="2:7" ht="12.75">
      <c r="B4" s="12"/>
      <c r="C4" s="12"/>
      <c r="D4" s="12"/>
      <c r="E4" s="12"/>
      <c r="F4" s="12"/>
      <c r="G4" s="12"/>
    </row>
    <row r="5" spans="2:14" ht="12.75"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0" t="s">
        <v>13</v>
      </c>
    </row>
    <row r="6" spans="1:10" ht="12.75">
      <c r="A6" s="15" t="s">
        <v>15</v>
      </c>
      <c r="I6" s="4"/>
      <c r="J6" s="4"/>
    </row>
    <row r="7" ht="12.75">
      <c r="A7" s="20" t="s">
        <v>16</v>
      </c>
    </row>
    <row r="8" spans="1:18" ht="12.75">
      <c r="A8" s="15" t="s">
        <v>17</v>
      </c>
      <c r="B8" s="5">
        <v>74.2</v>
      </c>
      <c r="C8" s="5">
        <v>72.6</v>
      </c>
      <c r="D8" s="5">
        <v>70.4</v>
      </c>
      <c r="E8" s="5">
        <v>65.6</v>
      </c>
      <c r="F8" s="5">
        <v>56.2</v>
      </c>
      <c r="G8" s="35">
        <v>61.2</v>
      </c>
      <c r="H8" s="35">
        <v>69.2</v>
      </c>
      <c r="I8" s="35">
        <v>72</v>
      </c>
      <c r="J8" s="37">
        <v>70.4</v>
      </c>
      <c r="K8" s="35">
        <v>66.3</v>
      </c>
      <c r="L8" s="35">
        <v>66.4</v>
      </c>
      <c r="M8" s="39">
        <v>70.3</v>
      </c>
      <c r="N8" s="8">
        <f>AVERAGE(B8:M8)</f>
        <v>67.89999999999999</v>
      </c>
      <c r="P8" s="15"/>
      <c r="Q8" s="16"/>
      <c r="R8" s="16"/>
    </row>
    <row r="9" spans="1:18" ht="12.75">
      <c r="A9" s="17" t="s">
        <v>18</v>
      </c>
      <c r="B9" s="5">
        <v>34.1</v>
      </c>
      <c r="C9" s="5">
        <v>33.4</v>
      </c>
      <c r="D9" s="5">
        <v>34.3</v>
      </c>
      <c r="E9" s="5">
        <v>32.1</v>
      </c>
      <c r="F9" s="5">
        <v>34.6</v>
      </c>
      <c r="G9" s="35">
        <v>27</v>
      </c>
      <c r="H9" s="35">
        <v>37.8</v>
      </c>
      <c r="I9" s="35">
        <v>30.5</v>
      </c>
      <c r="J9" s="37">
        <v>28.1</v>
      </c>
      <c r="K9" s="35">
        <v>25.9</v>
      </c>
      <c r="L9" s="35">
        <v>40.8</v>
      </c>
      <c r="M9" s="40">
        <v>37.3</v>
      </c>
      <c r="N9" s="8">
        <f>AVERAGE(B9:M9)</f>
        <v>32.99166666666667</v>
      </c>
      <c r="P9" s="16"/>
      <c r="Q9" s="16"/>
      <c r="R9" s="16"/>
    </row>
    <row r="10" spans="1:18" ht="12.75">
      <c r="A10" s="17" t="s">
        <v>19</v>
      </c>
      <c r="B10" s="5">
        <v>7</v>
      </c>
      <c r="C10" s="5">
        <v>0</v>
      </c>
      <c r="D10" s="5">
        <v>1.7</v>
      </c>
      <c r="E10" s="5">
        <v>7.4</v>
      </c>
      <c r="F10" s="5">
        <v>3.9</v>
      </c>
      <c r="G10" s="35">
        <v>0</v>
      </c>
      <c r="H10" s="35">
        <v>7.5</v>
      </c>
      <c r="I10" s="35">
        <v>2</v>
      </c>
      <c r="J10" s="37">
        <v>1.7</v>
      </c>
      <c r="K10" s="35">
        <v>2.6</v>
      </c>
      <c r="L10" s="41">
        <v>3.8</v>
      </c>
      <c r="M10" s="40">
        <v>6.6</v>
      </c>
      <c r="N10" s="8">
        <f>AVERAGE(B10:M10)</f>
        <v>3.683333333333333</v>
      </c>
      <c r="P10" s="15"/>
      <c r="Q10" s="16"/>
      <c r="R10" s="16"/>
    </row>
    <row r="11" spans="1:18" ht="12.75">
      <c r="A11" s="19" t="s">
        <v>20</v>
      </c>
      <c r="B11" s="14">
        <v>4.3</v>
      </c>
      <c r="C11" s="14">
        <v>3.3</v>
      </c>
      <c r="D11" s="14">
        <v>6.8</v>
      </c>
      <c r="E11" s="14">
        <v>6.9</v>
      </c>
      <c r="F11" s="14">
        <v>14</v>
      </c>
      <c r="G11" s="36">
        <v>12.7</v>
      </c>
      <c r="H11" s="36">
        <v>3.9</v>
      </c>
      <c r="I11" s="36">
        <v>4.5</v>
      </c>
      <c r="J11" s="38">
        <v>8.2</v>
      </c>
      <c r="K11" s="36">
        <v>11.8</v>
      </c>
      <c r="L11" s="42">
        <v>11.6</v>
      </c>
      <c r="M11" s="33">
        <v>11.4</v>
      </c>
      <c r="N11" s="22">
        <f>AVERAGE(B11:M11)</f>
        <v>8.283333333333333</v>
      </c>
      <c r="P11" s="17"/>
      <c r="Q11" s="16"/>
      <c r="R11" s="16"/>
    </row>
    <row r="12" spans="1:18" ht="12.75">
      <c r="A12" s="17" t="s">
        <v>21</v>
      </c>
      <c r="B12" s="10">
        <f aca="true" t="shared" si="0" ref="B12:I12">SUM(B8:B11)</f>
        <v>119.60000000000001</v>
      </c>
      <c r="C12" s="10">
        <f t="shared" si="0"/>
        <v>109.3</v>
      </c>
      <c r="D12" s="10">
        <f t="shared" si="0"/>
        <v>113.2</v>
      </c>
      <c r="E12" s="10">
        <f t="shared" si="0"/>
        <v>112</v>
      </c>
      <c r="F12" s="10">
        <f t="shared" si="0"/>
        <v>108.70000000000002</v>
      </c>
      <c r="G12" s="10">
        <f t="shared" si="0"/>
        <v>100.9</v>
      </c>
      <c r="H12" s="10">
        <f t="shared" si="0"/>
        <v>118.4</v>
      </c>
      <c r="I12" s="10">
        <f t="shared" si="0"/>
        <v>109</v>
      </c>
      <c r="J12" s="10">
        <f>SUM(J8:J11)</f>
        <v>108.4</v>
      </c>
      <c r="K12" s="10">
        <f>SUM(K8:K11)</f>
        <v>106.59999999999998</v>
      </c>
      <c r="L12" s="10">
        <f>SUM(L8:L11)</f>
        <v>122.6</v>
      </c>
      <c r="M12" s="10">
        <f>SUM(M8:M11)</f>
        <v>125.6</v>
      </c>
      <c r="N12" s="8">
        <f>AVERAGE(B12:M12)</f>
        <v>112.8583333333333</v>
      </c>
      <c r="P12" s="17"/>
      <c r="Q12" s="16"/>
      <c r="R12" s="16"/>
    </row>
    <row r="13" spans="16:18" ht="12.75">
      <c r="P13" s="17"/>
      <c r="Q13" s="16"/>
      <c r="R13" s="16"/>
    </row>
    <row r="14" spans="1:16" ht="12.75">
      <c r="A14" s="21" t="s">
        <v>31</v>
      </c>
      <c r="P14" s="17"/>
    </row>
    <row r="15" spans="1:16" ht="12.75">
      <c r="A15" s="16" t="s">
        <v>22</v>
      </c>
      <c r="B15" s="3">
        <v>9.3</v>
      </c>
      <c r="C15" s="25">
        <v>9.3</v>
      </c>
      <c r="D15" s="25">
        <v>6.9</v>
      </c>
      <c r="E15" s="3">
        <v>5.5</v>
      </c>
      <c r="F15" s="25">
        <v>7</v>
      </c>
      <c r="G15" s="25">
        <v>6.2</v>
      </c>
      <c r="H15" s="31">
        <v>7.7</v>
      </c>
      <c r="I15" s="32">
        <v>7.8</v>
      </c>
      <c r="J15" s="2">
        <v>7.5</v>
      </c>
      <c r="K15" s="3">
        <v>8.3</v>
      </c>
      <c r="L15" s="3">
        <v>7.1</v>
      </c>
      <c r="M15" s="2">
        <v>7.8</v>
      </c>
      <c r="N15" s="8">
        <f aca="true" t="shared" si="1" ref="N15:N27">AVERAGE(B15:M15)</f>
        <v>7.533333333333332</v>
      </c>
      <c r="P15" s="17"/>
    </row>
    <row r="16" spans="1:17" ht="12.75">
      <c r="A16" s="16" t="s">
        <v>23</v>
      </c>
      <c r="B16" s="3">
        <v>5</v>
      </c>
      <c r="C16" s="25">
        <v>4.6</v>
      </c>
      <c r="D16" s="25">
        <v>3.8</v>
      </c>
      <c r="E16" s="3">
        <v>3</v>
      </c>
      <c r="F16" s="25">
        <v>3.9</v>
      </c>
      <c r="G16" s="25">
        <v>4.2</v>
      </c>
      <c r="H16" s="31">
        <v>4.9</v>
      </c>
      <c r="I16" s="32">
        <v>6.4</v>
      </c>
      <c r="J16" s="2">
        <v>6.2</v>
      </c>
      <c r="K16" s="3">
        <v>5.3</v>
      </c>
      <c r="L16" s="3">
        <v>4</v>
      </c>
      <c r="M16" s="32">
        <v>4.1</v>
      </c>
      <c r="N16" s="8">
        <f t="shared" si="1"/>
        <v>4.616666666666666</v>
      </c>
      <c r="P16" s="15"/>
      <c r="Q16" s="32"/>
    </row>
    <row r="17" spans="1:16" ht="12.75">
      <c r="A17" s="16" t="s">
        <v>32</v>
      </c>
      <c r="B17" s="3">
        <v>9.6</v>
      </c>
      <c r="C17" s="25">
        <v>10.7</v>
      </c>
      <c r="D17" s="25">
        <v>9.7</v>
      </c>
      <c r="E17" s="3">
        <v>9.6</v>
      </c>
      <c r="F17" s="25">
        <v>13.1</v>
      </c>
      <c r="G17" s="25">
        <v>11.2</v>
      </c>
      <c r="H17" s="31">
        <v>15.4</v>
      </c>
      <c r="I17" s="32">
        <v>15.3</v>
      </c>
      <c r="J17" s="2">
        <v>13.9</v>
      </c>
      <c r="K17" s="3">
        <v>14</v>
      </c>
      <c r="L17" s="3">
        <v>12.5</v>
      </c>
      <c r="M17" s="2">
        <v>11.3</v>
      </c>
      <c r="N17" s="8">
        <f t="shared" si="1"/>
        <v>12.191666666666668</v>
      </c>
      <c r="P17" s="16"/>
    </row>
    <row r="18" spans="1:16" ht="12.75">
      <c r="A18" s="16" t="s">
        <v>24</v>
      </c>
      <c r="B18" s="3">
        <v>7.8</v>
      </c>
      <c r="C18" s="25">
        <v>8</v>
      </c>
      <c r="D18" s="25">
        <v>9.8</v>
      </c>
      <c r="E18" s="3">
        <v>8.8</v>
      </c>
      <c r="F18" s="25">
        <v>10.5</v>
      </c>
      <c r="G18" s="25">
        <v>9</v>
      </c>
      <c r="H18" s="31">
        <v>7.1</v>
      </c>
      <c r="I18" s="32">
        <v>7.7</v>
      </c>
      <c r="J18" s="2">
        <v>4.4</v>
      </c>
      <c r="K18" s="3">
        <v>7.4</v>
      </c>
      <c r="L18" s="3">
        <v>9.2</v>
      </c>
      <c r="M18" s="2">
        <v>8.1</v>
      </c>
      <c r="N18" s="8">
        <f t="shared" si="1"/>
        <v>8.15</v>
      </c>
      <c r="P18" s="16"/>
    </row>
    <row r="19" spans="1:16" ht="12.75">
      <c r="A19" s="16" t="s">
        <v>25</v>
      </c>
      <c r="B19" s="3">
        <v>12.1</v>
      </c>
      <c r="C19" s="25">
        <v>12.6</v>
      </c>
      <c r="D19" s="25">
        <v>12.7</v>
      </c>
      <c r="E19" s="3">
        <v>9.1</v>
      </c>
      <c r="F19" s="25">
        <v>10.3</v>
      </c>
      <c r="G19" s="25">
        <v>8.5</v>
      </c>
      <c r="H19" s="31">
        <v>9.9</v>
      </c>
      <c r="I19" s="32">
        <v>8.4</v>
      </c>
      <c r="J19" s="2">
        <v>15.5</v>
      </c>
      <c r="K19" s="3">
        <v>8.9</v>
      </c>
      <c r="L19" s="3">
        <v>10.5</v>
      </c>
      <c r="M19" s="2">
        <v>8.6</v>
      </c>
      <c r="N19" s="8">
        <f t="shared" si="1"/>
        <v>10.591666666666667</v>
      </c>
      <c r="P19" s="16"/>
    </row>
    <row r="20" spans="1:16" ht="12.75">
      <c r="A20" s="16" t="s">
        <v>26</v>
      </c>
      <c r="B20" s="3">
        <v>1.4</v>
      </c>
      <c r="C20" s="25">
        <v>1.4</v>
      </c>
      <c r="D20" s="25">
        <v>2.4</v>
      </c>
      <c r="E20" s="3">
        <v>4.8</v>
      </c>
      <c r="F20" s="25">
        <v>5.4</v>
      </c>
      <c r="G20" s="25">
        <v>2.9</v>
      </c>
      <c r="H20" s="31">
        <v>2.5</v>
      </c>
      <c r="I20" s="32">
        <v>1.6</v>
      </c>
      <c r="J20" s="2">
        <v>2.9</v>
      </c>
      <c r="K20" s="3">
        <v>4</v>
      </c>
      <c r="L20" s="3">
        <v>2.6</v>
      </c>
      <c r="M20" s="2">
        <v>5</v>
      </c>
      <c r="N20" s="8">
        <f t="shared" si="1"/>
        <v>3.0750000000000006</v>
      </c>
      <c r="P20" s="16"/>
    </row>
    <row r="21" spans="1:16" ht="12.75">
      <c r="A21" s="16" t="s">
        <v>27</v>
      </c>
      <c r="B21" s="3">
        <v>9.4</v>
      </c>
      <c r="C21" s="25">
        <v>9.4</v>
      </c>
      <c r="D21" s="25">
        <v>7</v>
      </c>
      <c r="E21" s="3">
        <v>9</v>
      </c>
      <c r="F21" s="25">
        <v>9.4</v>
      </c>
      <c r="G21" s="25">
        <v>6.5</v>
      </c>
      <c r="H21" s="31">
        <v>8.1</v>
      </c>
      <c r="I21" s="32">
        <v>7.4</v>
      </c>
      <c r="J21" s="2">
        <v>9.7</v>
      </c>
      <c r="K21" s="3">
        <v>9.1</v>
      </c>
      <c r="L21" s="3">
        <v>10.5</v>
      </c>
      <c r="M21" s="2">
        <v>9.7</v>
      </c>
      <c r="N21" s="8">
        <f t="shared" si="1"/>
        <v>8.766666666666667</v>
      </c>
      <c r="P21" s="16"/>
    </row>
    <row r="22" spans="1:16" ht="12.75">
      <c r="A22" s="16" t="s">
        <v>28</v>
      </c>
      <c r="B22" s="3">
        <v>4.4</v>
      </c>
      <c r="C22" s="25">
        <v>3.8</v>
      </c>
      <c r="D22" s="25">
        <v>4.7</v>
      </c>
      <c r="E22" s="3">
        <v>4.1</v>
      </c>
      <c r="F22" s="25">
        <v>4.7</v>
      </c>
      <c r="G22" s="25">
        <v>4.4</v>
      </c>
      <c r="H22" s="31">
        <v>4</v>
      </c>
      <c r="I22" s="32">
        <v>4.7</v>
      </c>
      <c r="J22" s="2">
        <v>4</v>
      </c>
      <c r="K22" s="3">
        <v>3.1</v>
      </c>
      <c r="L22" s="3">
        <v>2.5</v>
      </c>
      <c r="M22" s="2">
        <v>3.8</v>
      </c>
      <c r="N22" s="8">
        <f t="shared" si="1"/>
        <v>4.016666666666667</v>
      </c>
      <c r="P22" s="16"/>
    </row>
    <row r="23" spans="1:16" ht="12.75">
      <c r="A23" s="16" t="s">
        <v>40</v>
      </c>
      <c r="B23" s="3">
        <v>0</v>
      </c>
      <c r="C23" s="25">
        <v>0</v>
      </c>
      <c r="D23" s="25">
        <v>0</v>
      </c>
      <c r="E23" s="3">
        <v>0</v>
      </c>
      <c r="F23" s="25">
        <v>0</v>
      </c>
      <c r="G23" s="25">
        <v>0</v>
      </c>
      <c r="H23" s="31">
        <v>0</v>
      </c>
      <c r="I23" s="31">
        <v>0</v>
      </c>
      <c r="J23" s="3">
        <v>0</v>
      </c>
      <c r="K23" s="3">
        <v>0</v>
      </c>
      <c r="L23" s="3">
        <v>0</v>
      </c>
      <c r="M23" s="3">
        <v>0</v>
      </c>
      <c r="N23" s="8">
        <f t="shared" si="1"/>
        <v>0</v>
      </c>
      <c r="P23" s="16"/>
    </row>
    <row r="24" spans="1:16" ht="12.75">
      <c r="A24" s="15" t="s">
        <v>34</v>
      </c>
      <c r="B24" s="24">
        <v>13.5</v>
      </c>
      <c r="C24" s="25">
        <v>6.8</v>
      </c>
      <c r="D24" s="25">
        <v>12.7</v>
      </c>
      <c r="E24" s="3">
        <v>17.5</v>
      </c>
      <c r="F24" s="25">
        <v>6.8</v>
      </c>
      <c r="G24" s="25">
        <v>9.9</v>
      </c>
      <c r="H24" s="31">
        <v>16</v>
      </c>
      <c r="I24" s="32">
        <v>15.2</v>
      </c>
      <c r="J24" s="2">
        <v>13</v>
      </c>
      <c r="K24" s="3">
        <v>16.2</v>
      </c>
      <c r="L24" s="3">
        <v>17.7</v>
      </c>
      <c r="M24" s="2">
        <v>23.3</v>
      </c>
      <c r="N24" s="8">
        <f t="shared" si="1"/>
        <v>14.050000000000002</v>
      </c>
      <c r="P24" s="16"/>
    </row>
    <row r="25" spans="1:16" ht="12.75">
      <c r="A25" s="15" t="s">
        <v>41</v>
      </c>
      <c r="B25" s="24">
        <v>6.5</v>
      </c>
      <c r="C25" s="25">
        <v>12.1</v>
      </c>
      <c r="D25" s="25">
        <v>11.5</v>
      </c>
      <c r="E25" s="3">
        <v>5.9</v>
      </c>
      <c r="F25" s="25">
        <v>20.2</v>
      </c>
      <c r="G25" s="25">
        <v>14.4</v>
      </c>
      <c r="H25" s="32">
        <v>11</v>
      </c>
      <c r="I25" s="32">
        <v>3.2</v>
      </c>
      <c r="J25" s="2">
        <v>6.5</v>
      </c>
      <c r="K25" s="3">
        <v>10.7</v>
      </c>
      <c r="L25" s="3">
        <v>7.7</v>
      </c>
      <c r="M25" s="2">
        <v>11.1</v>
      </c>
      <c r="N25" s="8">
        <f t="shared" si="1"/>
        <v>10.066666666666668</v>
      </c>
      <c r="P25" s="16"/>
    </row>
    <row r="26" spans="1:17" ht="12.75">
      <c r="A26" s="19" t="s">
        <v>29</v>
      </c>
      <c r="B26" s="29">
        <v>7.9</v>
      </c>
      <c r="C26" s="26">
        <v>5.5</v>
      </c>
      <c r="D26" s="26">
        <v>3.4</v>
      </c>
      <c r="E26" s="1">
        <v>8.3</v>
      </c>
      <c r="F26" s="26">
        <v>7.9</v>
      </c>
      <c r="G26" s="26">
        <v>6.4</v>
      </c>
      <c r="H26" s="33">
        <v>4.4</v>
      </c>
      <c r="I26" s="33">
        <v>4.7</v>
      </c>
      <c r="J26" s="34">
        <v>7.1</v>
      </c>
      <c r="K26" s="1">
        <v>7.8</v>
      </c>
      <c r="L26" s="1">
        <v>9.1</v>
      </c>
      <c r="M26" s="33">
        <v>8.5</v>
      </c>
      <c r="N26" s="22">
        <f t="shared" si="1"/>
        <v>6.75</v>
      </c>
      <c r="P26" s="16"/>
      <c r="Q26" s="32"/>
    </row>
    <row r="27" spans="1:18" ht="12.75">
      <c r="A27" s="17" t="s">
        <v>30</v>
      </c>
      <c r="B27" s="8">
        <f aca="true" t="shared" si="2" ref="B27:M27">SUM(B15:B26)</f>
        <v>86.9</v>
      </c>
      <c r="C27" s="8">
        <f t="shared" si="2"/>
        <v>84.19999999999999</v>
      </c>
      <c r="D27" s="8">
        <f t="shared" si="2"/>
        <v>84.60000000000001</v>
      </c>
      <c r="E27" s="8">
        <f t="shared" si="2"/>
        <v>85.60000000000001</v>
      </c>
      <c r="F27" s="8">
        <f t="shared" si="2"/>
        <v>99.2</v>
      </c>
      <c r="G27" s="8">
        <f t="shared" si="2"/>
        <v>83.60000000000001</v>
      </c>
      <c r="H27" s="8">
        <f t="shared" si="2"/>
        <v>91</v>
      </c>
      <c r="I27" s="8">
        <f t="shared" si="2"/>
        <v>82.4</v>
      </c>
      <c r="J27" s="8">
        <f t="shared" si="2"/>
        <v>90.69999999999999</v>
      </c>
      <c r="K27" s="8">
        <f t="shared" si="2"/>
        <v>94.8</v>
      </c>
      <c r="L27" s="8">
        <f t="shared" si="2"/>
        <v>93.39999999999999</v>
      </c>
      <c r="M27" s="8">
        <f t="shared" si="2"/>
        <v>101.29999999999998</v>
      </c>
      <c r="N27" s="8">
        <f t="shared" si="1"/>
        <v>89.80833333333334</v>
      </c>
      <c r="P27" s="17"/>
      <c r="R27" s="16"/>
    </row>
    <row r="28" spans="16:18" ht="12.75">
      <c r="P28" s="17"/>
      <c r="Q28" s="16"/>
      <c r="R28" s="16"/>
    </row>
    <row r="29" spans="1:18" ht="12.75">
      <c r="A29" s="6" t="s">
        <v>14</v>
      </c>
      <c r="B29" s="8">
        <f aca="true" t="shared" si="3" ref="B29:N29">B12+B27</f>
        <v>206.5</v>
      </c>
      <c r="C29" s="8">
        <f t="shared" si="3"/>
        <v>193.5</v>
      </c>
      <c r="D29" s="8">
        <f t="shared" si="3"/>
        <v>197.8</v>
      </c>
      <c r="E29" s="8">
        <f t="shared" si="3"/>
        <v>197.60000000000002</v>
      </c>
      <c r="F29" s="8">
        <f t="shared" si="3"/>
        <v>207.90000000000003</v>
      </c>
      <c r="G29" s="8">
        <f t="shared" si="3"/>
        <v>184.5</v>
      </c>
      <c r="H29" s="8">
        <f t="shared" si="3"/>
        <v>209.4</v>
      </c>
      <c r="I29" s="8">
        <f t="shared" si="3"/>
        <v>191.4</v>
      </c>
      <c r="J29" s="8">
        <f t="shared" si="3"/>
        <v>199.1</v>
      </c>
      <c r="K29" s="8">
        <f t="shared" si="3"/>
        <v>201.39999999999998</v>
      </c>
      <c r="L29" s="8">
        <f t="shared" si="3"/>
        <v>216</v>
      </c>
      <c r="M29" s="8">
        <f t="shared" si="3"/>
        <v>226.89999999999998</v>
      </c>
      <c r="N29" s="8">
        <f t="shared" si="3"/>
        <v>202.66666666666663</v>
      </c>
      <c r="Q29" s="18"/>
      <c r="R29" s="18"/>
    </row>
    <row r="30" spans="17:18" ht="12.75">
      <c r="Q30" s="16"/>
      <c r="R30" s="16"/>
    </row>
    <row r="31" ht="12.75">
      <c r="A31" s="15" t="s">
        <v>33</v>
      </c>
    </row>
    <row r="32" spans="1:14" ht="12.75">
      <c r="A32" s="17" t="s">
        <v>18</v>
      </c>
      <c r="B32" s="3">
        <v>28.9</v>
      </c>
      <c r="C32" s="3">
        <v>19.8</v>
      </c>
      <c r="D32" s="27">
        <v>21.9</v>
      </c>
      <c r="E32" s="3">
        <v>26.1</v>
      </c>
      <c r="F32" s="27">
        <v>22</v>
      </c>
      <c r="G32" s="3">
        <v>29.4</v>
      </c>
      <c r="H32" s="3">
        <v>21.3</v>
      </c>
      <c r="I32" s="3">
        <v>34.1</v>
      </c>
      <c r="J32" s="3">
        <v>39.3</v>
      </c>
      <c r="K32" s="3">
        <v>45.5</v>
      </c>
      <c r="L32" s="3">
        <v>26.8</v>
      </c>
      <c r="M32" s="3">
        <v>26.3</v>
      </c>
      <c r="N32" s="8">
        <f>AVERAGE(B32:M32)</f>
        <v>28.450000000000003</v>
      </c>
    </row>
    <row r="33" spans="1:14" ht="12.75">
      <c r="A33" s="17" t="s">
        <v>19</v>
      </c>
      <c r="B33" s="3">
        <v>55.3</v>
      </c>
      <c r="C33" s="3">
        <v>34.9</v>
      </c>
      <c r="D33" s="27">
        <v>53.9</v>
      </c>
      <c r="E33" s="3">
        <v>35</v>
      </c>
      <c r="F33" s="27">
        <v>38.4</v>
      </c>
      <c r="G33" s="3">
        <v>47.2</v>
      </c>
      <c r="H33" s="3">
        <v>41.8</v>
      </c>
      <c r="I33" s="3">
        <v>47.6</v>
      </c>
      <c r="J33" s="3">
        <v>53</v>
      </c>
      <c r="K33" s="3">
        <v>54</v>
      </c>
      <c r="L33" s="3">
        <v>42.9</v>
      </c>
      <c r="M33" s="3">
        <v>52.4</v>
      </c>
      <c r="N33" s="8">
        <f>AVERAGE(B33:M33)</f>
        <v>46.36666666666667</v>
      </c>
    </row>
    <row r="34" spans="1:14" ht="12.75">
      <c r="A34" s="19" t="s">
        <v>20</v>
      </c>
      <c r="B34" s="1">
        <v>51.9</v>
      </c>
      <c r="C34" s="1">
        <v>67.6</v>
      </c>
      <c r="D34" s="28">
        <v>56.4</v>
      </c>
      <c r="E34" s="1">
        <v>35.9</v>
      </c>
      <c r="F34" s="28">
        <v>51.8</v>
      </c>
      <c r="G34" s="1">
        <v>50.6</v>
      </c>
      <c r="H34" s="1">
        <v>54.6</v>
      </c>
      <c r="I34" s="1">
        <v>50.6</v>
      </c>
      <c r="J34" s="1">
        <v>54.7</v>
      </c>
      <c r="K34" s="1">
        <v>55.1</v>
      </c>
      <c r="L34" s="1">
        <v>49.7</v>
      </c>
      <c r="M34" s="1">
        <v>55</v>
      </c>
      <c r="N34" s="22">
        <f>AVERAGE(B34:M34)</f>
        <v>52.82500000000001</v>
      </c>
    </row>
    <row r="35" spans="1:14" ht="12.75">
      <c r="A35" s="15" t="s">
        <v>14</v>
      </c>
      <c r="B35" s="8">
        <f aca="true" t="shared" si="4" ref="B35:M35">SUM(B32:B34)</f>
        <v>136.1</v>
      </c>
      <c r="C35" s="8">
        <f t="shared" si="4"/>
        <v>122.3</v>
      </c>
      <c r="D35" s="8">
        <f t="shared" si="4"/>
        <v>132.2</v>
      </c>
      <c r="E35" s="8">
        <f t="shared" si="4"/>
        <v>97</v>
      </c>
      <c r="F35" s="30">
        <f t="shared" si="4"/>
        <v>112.19999999999999</v>
      </c>
      <c r="G35" s="30">
        <f t="shared" si="4"/>
        <v>127.19999999999999</v>
      </c>
      <c r="H35" s="30">
        <f t="shared" si="4"/>
        <v>117.69999999999999</v>
      </c>
      <c r="I35" s="30">
        <f t="shared" si="4"/>
        <v>132.3</v>
      </c>
      <c r="J35" s="30">
        <f t="shared" si="4"/>
        <v>147</v>
      </c>
      <c r="K35" s="30">
        <f t="shared" si="4"/>
        <v>154.6</v>
      </c>
      <c r="L35" s="30">
        <f t="shared" si="4"/>
        <v>119.4</v>
      </c>
      <c r="M35" s="30">
        <f t="shared" si="4"/>
        <v>133.7</v>
      </c>
      <c r="N35" s="8">
        <f>AVERAGE(B35:M35)</f>
        <v>127.64166666666667</v>
      </c>
    </row>
    <row r="37" spans="1:8" s="16" customFormat="1" ht="10.5">
      <c r="A37" s="17" t="s">
        <v>35</v>
      </c>
      <c r="D37" s="23"/>
      <c r="E37" s="18"/>
      <c r="H37" s="23"/>
    </row>
    <row r="38" spans="1:8" s="16" customFormat="1" ht="10.5">
      <c r="A38" s="17" t="s">
        <v>36</v>
      </c>
      <c r="D38" s="23"/>
      <c r="E38" s="18"/>
      <c r="H38" s="23"/>
    </row>
    <row r="39" spans="1:8" s="16" customFormat="1" ht="10.5">
      <c r="A39" s="16" t="s">
        <v>37</v>
      </c>
      <c r="D39" s="23"/>
      <c r="E39" s="18"/>
      <c r="H39" s="23"/>
    </row>
    <row r="40" ht="12.75">
      <c r="A40" s="6" t="s">
        <v>42</v>
      </c>
    </row>
    <row r="44" ht="12.75">
      <c r="A44" s="2"/>
    </row>
  </sheetData>
  <mergeCells count="1">
    <mergeCell ref="A2:N2"/>
  </mergeCells>
  <printOptions horizontalCentered="1"/>
  <pageMargins left="0.22" right="0.17" top="0.66" bottom="0.47" header="0.63" footer="0.511811023622047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Disposition of Domestic Light Crude Oil and Imports - 2002 / Estimation de l'utilisation canadienne de pétrole brut léger, importations 2002</dc:title>
  <dc:subject>Disposition of Domestic Light Crude Oil and Imports - 2002 / Estimation de l'utilisation canadienne de pétrole brut léger, importations 2002</dc:subject>
  <dc:creator> National Energy Board - NEB / Office national de l'énergie - ONÉ</dc:creator>
  <cp:keywords>Disposition of Domestic Light Crude Oil and Imports - 2002 / Estimation de l'utilisation canadienne de pétrole brut léger, importations 2002</cp:keywords>
  <dc:description/>
  <cp:lastModifiedBy>Information Management</cp:lastModifiedBy>
  <cp:lastPrinted>2000-08-28T21:41:28Z</cp:lastPrinted>
  <dcterms:created xsi:type="dcterms:W3CDTF">2000-05-15T19:11:54Z</dcterms:created>
  <dcterms:modified xsi:type="dcterms:W3CDTF">2003-05-30T18:51:44Z</dcterms:modified>
  <cp:category/>
  <cp:version/>
  <cp:contentType/>
  <cp:contentStatus/>
</cp:coreProperties>
</file>