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5356" windowWidth="7650" windowHeight="7320" tabRatio="857" activeTab="0"/>
  </bookViews>
  <sheets>
    <sheet name="Light" sheetId="1" r:id="rId1"/>
  </sheets>
  <definedNames>
    <definedName name="_xlnm.Print_Area" localSheetId="0">'Light'!$A$1:$N$44</definedName>
  </definedNames>
  <calcPr fullCalcOnLoad="1"/>
</workbook>
</file>

<file path=xl/sharedStrings.xml><?xml version="1.0" encoding="utf-8"?>
<sst xmlns="http://schemas.openxmlformats.org/spreadsheetml/2006/main" count="51" uniqueCount="47">
  <si>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</si>
  <si>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</si>
  <si>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</si>
  <si>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</si>
  <si>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</si>
  <si>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</si>
  <si>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</si>
  <si>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</si>
  <si>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</si>
  <si>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</si>
  <si>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</si>
  <si>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</si>
  <si>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</si>
  <si>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>TOTAL</t>
  </si>
  <si>
    <t>DOMESTIC DEMAND (1) /</t>
  </si>
  <si>
    <t>DEMANDE INTÉRIEURE (1)</t>
  </si>
  <si>
    <t>Western Canada/Ouest Canadien</t>
  </si>
  <si>
    <t>Ontario</t>
  </si>
  <si>
    <t>Quebec / Québec</t>
  </si>
  <si>
    <t>Atlantic / Atlantique</t>
  </si>
  <si>
    <t>Sub-total / Sous-total</t>
  </si>
  <si>
    <t>Anacortes</t>
  </si>
  <si>
    <t>Billings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</si>
  <si>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</si>
  <si>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</si>
  <si>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</si>
  <si>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</si>
  <si>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</si>
  <si>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</si>
  <si>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</si>
  <si>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>EXPORTS / EXPORTATIONS</t>
  </si>
  <si>
    <t>Southern PADD IV (2) / PASS IV sud (2)</t>
  </si>
  <si>
    <t>IMPORTS (1)/ IMPORTATIONS (1)</t>
  </si>
  <si>
    <t>N.E. PADD I / PASS I nord-est (3)</t>
  </si>
  <si>
    <t>(1) Source: Statistics Canada - Domestic demand data will be published as it becomes available</t>
  </si>
  <si>
    <t>(2) Colorado, Utah and/et Wyoming</t>
  </si>
  <si>
    <t>(3) New Jersey, Delaware, Virginia, Eastern Pennsylvania</t>
  </si>
  <si>
    <t>Gulf Coast</t>
  </si>
  <si>
    <t>Italics indicate estimates using WCR information less imports</t>
  </si>
  <si>
    <r>
      <t xml:space="preserve">10 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 xml:space="preserve"> 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</t>
    </r>
  </si>
  <si>
    <t>Disposition of Domestic Light Crude Oil and Imports - 2004/</t>
  </si>
  <si>
    <t>Estimation de l'utilisation canadienne de pétrole brut léger, importations 2004</t>
  </si>
  <si>
    <t>(4) Ohio (excluding Toledo) &amp; Kentucky</t>
  </si>
  <si>
    <t>(5) Kansas &amp; Oklahoma</t>
  </si>
  <si>
    <t>California</t>
  </si>
  <si>
    <t>East PADD II / PASS II est (4)</t>
  </si>
  <si>
    <t>South PADD II / PASS II sud (5)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</si>
</sst>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/m/yy"/>
    <numFmt numFmtId="173" formatCode="d/m/yy\ h:mm"/>
    <numFmt numFmtId="174" formatCode="0.0"/>
    <numFmt numFmtId="175" formatCode="0.00000"/>
    <numFmt numFmtId="176" formatCode="0.0000"/>
    <numFmt numFmtId="177" formatCode="0.000"/>
  </numFmts>
  <fonts count="1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Helv"/>
      <family val="0"/>
    </font>
    <font>
      <b/>
      <u val="single"/>
      <sz val="9"/>
      <name val="Helv"/>
      <family val="0"/>
    </font>
    <font>
      <sz val="9"/>
      <name val="Helv"/>
      <family val="0"/>
    </font>
    <font>
      <b/>
      <vertAlign val="superscript"/>
      <sz val="10"/>
      <name val="Helv"/>
      <family val="0"/>
    </font>
    <font>
      <b/>
      <i/>
      <sz val="9"/>
      <name val="Helv"/>
      <family val="0"/>
    </font>
    <font>
      <b/>
      <i/>
      <u val="single"/>
      <sz val="9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174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centerContinuous"/>
    </xf>
    <xf numFmtId="174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centerContinuous"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4" fontId="1" fillId="0" borderId="1" xfId="0" applyNumberFormat="1" applyFont="1" applyBorder="1" applyAlignment="1">
      <alignment/>
    </xf>
    <xf numFmtId="0" fontId="4" fillId="0" borderId="0" xfId="0" applyFont="1" applyAlignment="1">
      <alignment horizontal="right"/>
    </xf>
    <xf numFmtId="174" fontId="6" fillId="0" borderId="1" xfId="0" applyNumberFormat="1" applyFont="1" applyBorder="1" applyAlignment="1">
      <alignment/>
    </xf>
    <xf numFmtId="174" fontId="6" fillId="0" borderId="0" xfId="0" applyNumberFormat="1" applyFont="1" applyFill="1" applyBorder="1" applyAlignment="1">
      <alignment horizontal="right"/>
    </xf>
    <xf numFmtId="174" fontId="6" fillId="0" borderId="1" xfId="0" applyNumberFormat="1" applyFont="1" applyFill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174" fontId="6" fillId="0" borderId="0" xfId="0" applyNumberFormat="1" applyFont="1" applyBorder="1" applyAlignment="1">
      <alignment horizontal="right"/>
    </xf>
    <xf numFmtId="174" fontId="6" fillId="0" borderId="1" xfId="0" applyNumberFormat="1" applyFont="1" applyBorder="1" applyAlignment="1">
      <alignment horizontal="right"/>
    </xf>
    <xf numFmtId="174" fontId="0" fillId="0" borderId="0" xfId="0" applyNumberFormat="1" applyFont="1" applyAlignment="1">
      <alignment/>
    </xf>
    <xf numFmtId="174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/>
    </xf>
    <xf numFmtId="174" fontId="0" fillId="0" borderId="1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1" xfId="0" applyFont="1" applyBorder="1" applyAlignment="1">
      <alignment/>
    </xf>
    <xf numFmtId="174" fontId="6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174" fontId="5" fillId="0" borderId="0" xfId="0" applyNumberFormat="1" applyFont="1" applyFill="1" applyBorder="1" applyAlignment="1">
      <alignment horizontal="right"/>
    </xf>
    <xf numFmtId="174" fontId="0" fillId="0" borderId="1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0" fillId="0" borderId="1" xfId="0" applyNumberFormat="1" applyFont="1" applyBorder="1" applyAlignment="1">
      <alignment/>
    </xf>
    <xf numFmtId="174" fontId="6" fillId="0" borderId="0" xfId="0" applyNumberFormat="1" applyFont="1" applyAlignment="1">
      <alignment horizontal="right"/>
    </xf>
    <xf numFmtId="174" fontId="6" fillId="0" borderId="1" xfId="0" applyNumberFormat="1" applyFont="1" applyBorder="1" applyAlignment="1" quotePrefix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2.140625" style="5" bestFit="1" customWidth="1"/>
    <col min="2" max="13" width="7.28125" style="3" customWidth="1"/>
    <col min="14" max="14" width="7.8515625" style="7" customWidth="1"/>
    <col min="15" max="16384" width="9.00390625" style="2" customWidth="1"/>
  </cols>
  <sheetData>
    <row r="1" spans="1:14" ht="12.75">
      <c r="A1" s="6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8"/>
    </row>
    <row r="2" spans="1:14" ht="12.75">
      <c r="A2" s="54" t="s">
        <v>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>
      <c r="A3" s="6" t="s">
        <v>39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8"/>
    </row>
    <row r="4" spans="2:7" ht="12.75">
      <c r="B4" s="11"/>
      <c r="C4" s="11"/>
      <c r="D4" s="11"/>
      <c r="E4" s="11"/>
      <c r="F4" s="11"/>
      <c r="G4" s="11"/>
    </row>
    <row r="5" spans="2:14" ht="12.75"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9" t="s">
        <v>12</v>
      </c>
    </row>
    <row r="6" spans="1:17" ht="12.75">
      <c r="A6" s="13" t="s">
        <v>14</v>
      </c>
      <c r="I6" s="4"/>
      <c r="J6" s="4"/>
      <c r="Q6" s="33"/>
    </row>
    <row r="7" spans="1:17" ht="12.75">
      <c r="A7" s="18" t="s">
        <v>15</v>
      </c>
      <c r="Q7" s="32"/>
    </row>
    <row r="8" spans="1:17" ht="12.75">
      <c r="A8" s="13" t="s">
        <v>16</v>
      </c>
      <c r="B8" s="36">
        <v>79.1</v>
      </c>
      <c r="C8" s="35">
        <v>77.1</v>
      </c>
      <c r="D8" s="36">
        <v>78.1</v>
      </c>
      <c r="E8" s="48">
        <v>69.2</v>
      </c>
      <c r="F8" s="50">
        <v>64.1</v>
      </c>
      <c r="G8" s="36">
        <v>77.2</v>
      </c>
      <c r="H8" s="31">
        <v>81.3</v>
      </c>
      <c r="I8" s="29">
        <v>82.5</v>
      </c>
      <c r="J8" s="29">
        <v>81.1</v>
      </c>
      <c r="K8" s="29">
        <v>77.3</v>
      </c>
      <c r="L8" s="53">
        <v>78.3</v>
      </c>
      <c r="M8" s="53">
        <v>68.5</v>
      </c>
      <c r="N8" s="7">
        <f>AVERAGE(B8:M8)</f>
        <v>76.14999999999999</v>
      </c>
      <c r="Q8" s="32"/>
    </row>
    <row r="9" spans="1:17" ht="12.75">
      <c r="A9" s="15" t="s">
        <v>17</v>
      </c>
      <c r="B9" s="36">
        <v>42.1</v>
      </c>
      <c r="C9" s="35">
        <v>40.5</v>
      </c>
      <c r="D9" s="36">
        <v>31.2</v>
      </c>
      <c r="E9" s="48">
        <v>35.7</v>
      </c>
      <c r="F9" s="51">
        <v>24.4</v>
      </c>
      <c r="G9" s="36">
        <v>31.5</v>
      </c>
      <c r="H9" s="31">
        <v>31.1</v>
      </c>
      <c r="I9" s="29">
        <v>35.8</v>
      </c>
      <c r="J9" s="29">
        <v>38.8</v>
      </c>
      <c r="K9" s="29">
        <v>33.6</v>
      </c>
      <c r="L9" s="53">
        <v>36.6</v>
      </c>
      <c r="M9" s="39">
        <v>29</v>
      </c>
      <c r="N9" s="7">
        <f>AVERAGE(B9:M9)</f>
        <v>34.19166666666667</v>
      </c>
      <c r="Q9" s="32"/>
    </row>
    <row r="10" spans="1:17" ht="12.75">
      <c r="A10" s="15" t="s">
        <v>18</v>
      </c>
      <c r="B10" s="36">
        <v>6.9</v>
      </c>
      <c r="C10" s="29">
        <v>9.8</v>
      </c>
      <c r="D10" s="36">
        <v>9.7</v>
      </c>
      <c r="E10" s="48">
        <v>5.5</v>
      </c>
      <c r="F10" s="51">
        <v>10.1</v>
      </c>
      <c r="G10" s="36">
        <v>10.9</v>
      </c>
      <c r="H10" s="26">
        <v>4.8</v>
      </c>
      <c r="I10" s="29">
        <v>6.1</v>
      </c>
      <c r="J10" s="29">
        <v>4</v>
      </c>
      <c r="K10" s="29">
        <v>4.3</v>
      </c>
      <c r="L10" s="29">
        <v>5</v>
      </c>
      <c r="M10" s="39">
        <v>14.1</v>
      </c>
      <c r="N10" s="7">
        <f>AVERAGE(B10:M10)</f>
        <v>7.599999999999999</v>
      </c>
      <c r="Q10" s="42"/>
    </row>
    <row r="11" spans="1:17" ht="12.75">
      <c r="A11" s="17" t="s">
        <v>19</v>
      </c>
      <c r="B11" s="37">
        <v>8.6</v>
      </c>
      <c r="C11" s="30">
        <v>7.5</v>
      </c>
      <c r="D11" s="37">
        <v>10.2</v>
      </c>
      <c r="E11" s="49">
        <v>3.6</v>
      </c>
      <c r="F11" s="52">
        <v>5.6</v>
      </c>
      <c r="G11" s="37">
        <v>4.5</v>
      </c>
      <c r="H11" s="22">
        <v>7</v>
      </c>
      <c r="I11" s="30">
        <v>4.3</v>
      </c>
      <c r="J11" s="30">
        <v>2.4</v>
      </c>
      <c r="K11" s="30">
        <v>10.7</v>
      </c>
      <c r="L11" s="30">
        <v>10.4</v>
      </c>
      <c r="M11" s="22">
        <v>0</v>
      </c>
      <c r="N11" s="20">
        <f>AVERAGE(B11:M11)</f>
        <v>6.233333333333333</v>
      </c>
      <c r="Q11" s="32"/>
    </row>
    <row r="12" spans="1:18" ht="12.75">
      <c r="A12" s="15" t="s">
        <v>20</v>
      </c>
      <c r="B12" s="9">
        <f aca="true" t="shared" si="0" ref="B12:J12">SUM(B8:B11)</f>
        <v>136.7</v>
      </c>
      <c r="C12" s="9">
        <f t="shared" si="0"/>
        <v>134.89999999999998</v>
      </c>
      <c r="D12" s="9">
        <f t="shared" si="0"/>
        <v>129.2</v>
      </c>
      <c r="E12" s="9">
        <f t="shared" si="0"/>
        <v>114</v>
      </c>
      <c r="F12" s="9">
        <f t="shared" si="0"/>
        <v>104.19999999999999</v>
      </c>
      <c r="G12" s="9">
        <f t="shared" si="0"/>
        <v>124.10000000000001</v>
      </c>
      <c r="H12" s="9">
        <f t="shared" si="0"/>
        <v>124.2</v>
      </c>
      <c r="I12" s="9">
        <f t="shared" si="0"/>
        <v>128.7</v>
      </c>
      <c r="J12" s="9">
        <f t="shared" si="0"/>
        <v>126.3</v>
      </c>
      <c r="K12" s="9">
        <f>SUM(K8:K11)</f>
        <v>125.9</v>
      </c>
      <c r="L12" s="9">
        <f>SUM(L8:L11)</f>
        <v>130.3</v>
      </c>
      <c r="M12" s="9">
        <f>SUM(M8:M11)</f>
        <v>111.6</v>
      </c>
      <c r="N12" s="7">
        <f>AVERAGE(B12:M12)</f>
        <v>124.175</v>
      </c>
      <c r="P12" s="15"/>
      <c r="Q12" s="25"/>
      <c r="R12" s="14"/>
    </row>
    <row r="13" spans="16:18" ht="6.75" customHeight="1">
      <c r="P13" s="15"/>
      <c r="Q13" s="25"/>
      <c r="R13" s="14"/>
    </row>
    <row r="14" spans="1:17" ht="12.75">
      <c r="A14" s="19" t="s">
        <v>30</v>
      </c>
      <c r="P14" s="15"/>
      <c r="Q14" s="25"/>
    </row>
    <row r="15" spans="1:14" ht="12.75">
      <c r="A15" s="14" t="s">
        <v>21</v>
      </c>
      <c r="B15" s="3">
        <v>12.7</v>
      </c>
      <c r="C15" s="38">
        <v>13</v>
      </c>
      <c r="D15" s="29">
        <v>14.7</v>
      </c>
      <c r="E15" s="3">
        <v>11.9</v>
      </c>
      <c r="F15" s="3">
        <v>13.7</v>
      </c>
      <c r="G15" s="3">
        <v>14.4</v>
      </c>
      <c r="H15" s="39">
        <v>12.7</v>
      </c>
      <c r="I15" s="39">
        <v>12.3</v>
      </c>
      <c r="J15" s="3">
        <v>11.7</v>
      </c>
      <c r="K15" s="3">
        <v>13.5</v>
      </c>
      <c r="L15" s="3">
        <v>14.8</v>
      </c>
      <c r="M15" s="3">
        <v>9.1</v>
      </c>
      <c r="N15" s="7">
        <f aca="true" t="shared" si="1" ref="N15:N29">AVERAGE(B15:M15)</f>
        <v>12.875000000000002</v>
      </c>
    </row>
    <row r="16" spans="1:14" ht="12.75">
      <c r="A16" s="14" t="s">
        <v>44</v>
      </c>
      <c r="B16" s="3">
        <v>0</v>
      </c>
      <c r="C16" s="38">
        <v>0</v>
      </c>
      <c r="D16" s="29">
        <v>0</v>
      </c>
      <c r="E16" s="3">
        <v>0</v>
      </c>
      <c r="F16" s="3">
        <v>0</v>
      </c>
      <c r="G16" s="3">
        <v>0</v>
      </c>
      <c r="H16" s="41">
        <v>0</v>
      </c>
      <c r="I16" s="39">
        <v>1.7</v>
      </c>
      <c r="J16" s="3">
        <v>4.5</v>
      </c>
      <c r="K16" s="3">
        <v>0</v>
      </c>
      <c r="L16" s="3">
        <v>0</v>
      </c>
      <c r="M16" s="3">
        <v>0</v>
      </c>
      <c r="N16" s="7">
        <f t="shared" si="1"/>
        <v>0.5166666666666667</v>
      </c>
    </row>
    <row r="17" spans="1:14" ht="12.75">
      <c r="A17" s="14" t="s">
        <v>22</v>
      </c>
      <c r="B17" s="3">
        <v>3.6</v>
      </c>
      <c r="C17" s="39">
        <v>3.5</v>
      </c>
      <c r="D17" s="38">
        <v>3.8</v>
      </c>
      <c r="E17" s="3">
        <v>3.2</v>
      </c>
      <c r="F17" s="3">
        <v>3.8</v>
      </c>
      <c r="G17" s="3">
        <v>3.8</v>
      </c>
      <c r="H17" s="39">
        <v>3.9</v>
      </c>
      <c r="I17" s="41">
        <v>4</v>
      </c>
      <c r="J17" s="3">
        <v>4.3</v>
      </c>
      <c r="K17" s="3">
        <v>4.7</v>
      </c>
      <c r="L17" s="3">
        <v>4.9</v>
      </c>
      <c r="M17" s="27">
        <v>4.6</v>
      </c>
      <c r="N17" s="7">
        <f t="shared" si="1"/>
        <v>4.008333333333334</v>
      </c>
    </row>
    <row r="18" spans="1:14" ht="12.75">
      <c r="A18" s="14" t="s">
        <v>31</v>
      </c>
      <c r="B18" s="3">
        <v>13.4</v>
      </c>
      <c r="C18" s="38">
        <v>15.6</v>
      </c>
      <c r="D18" s="38">
        <v>13.6</v>
      </c>
      <c r="E18" s="3">
        <v>14.4</v>
      </c>
      <c r="F18" s="3">
        <v>13.9</v>
      </c>
      <c r="G18" s="3">
        <v>13.5</v>
      </c>
      <c r="H18" s="46">
        <v>16.2</v>
      </c>
      <c r="I18" s="46">
        <v>12.4</v>
      </c>
      <c r="J18" s="3">
        <v>13.8</v>
      </c>
      <c r="K18" s="3">
        <v>13</v>
      </c>
      <c r="L18" s="3">
        <v>13</v>
      </c>
      <c r="M18" s="3">
        <v>12.1</v>
      </c>
      <c r="N18" s="7">
        <f t="shared" si="1"/>
        <v>13.741666666666667</v>
      </c>
    </row>
    <row r="19" spans="1:14" ht="12.75">
      <c r="A19" s="14" t="s">
        <v>23</v>
      </c>
      <c r="B19" s="3">
        <v>8.8</v>
      </c>
      <c r="C19" s="38">
        <v>7.6</v>
      </c>
      <c r="D19" s="38">
        <v>6.7</v>
      </c>
      <c r="E19" s="3">
        <v>7.3</v>
      </c>
      <c r="F19" s="3">
        <v>8.5</v>
      </c>
      <c r="G19" s="3">
        <v>10.6</v>
      </c>
      <c r="H19" s="46">
        <v>10.5</v>
      </c>
      <c r="I19" s="46">
        <v>10.1</v>
      </c>
      <c r="J19" s="3">
        <v>8.9</v>
      </c>
      <c r="K19" s="3">
        <v>6.5</v>
      </c>
      <c r="L19" s="3">
        <v>6.6</v>
      </c>
      <c r="M19" s="3">
        <v>7.8</v>
      </c>
      <c r="N19" s="7">
        <f t="shared" si="1"/>
        <v>8.325</v>
      </c>
    </row>
    <row r="20" spans="1:14" ht="12.75">
      <c r="A20" s="14" t="s">
        <v>24</v>
      </c>
      <c r="B20" s="3">
        <v>10.2</v>
      </c>
      <c r="C20" s="38">
        <v>11.9</v>
      </c>
      <c r="D20" s="38">
        <v>4.4</v>
      </c>
      <c r="E20" s="3">
        <v>8.5</v>
      </c>
      <c r="F20" s="3">
        <v>10.8</v>
      </c>
      <c r="G20" s="3">
        <v>8</v>
      </c>
      <c r="H20" s="46">
        <v>12.2</v>
      </c>
      <c r="I20" s="46">
        <v>7.4</v>
      </c>
      <c r="J20" s="3">
        <v>8.4</v>
      </c>
      <c r="K20" s="3">
        <v>10.6</v>
      </c>
      <c r="L20" s="3">
        <v>6.8</v>
      </c>
      <c r="M20" s="3">
        <v>7.3</v>
      </c>
      <c r="N20" s="7">
        <f t="shared" si="1"/>
        <v>8.875</v>
      </c>
    </row>
    <row r="21" spans="1:14" ht="12.75">
      <c r="A21" s="14" t="s">
        <v>25</v>
      </c>
      <c r="B21" s="3">
        <v>3.3</v>
      </c>
      <c r="C21" s="38">
        <v>1.5</v>
      </c>
      <c r="D21" s="38">
        <v>0.4</v>
      </c>
      <c r="E21" s="3">
        <v>0</v>
      </c>
      <c r="F21" s="3">
        <v>1.9</v>
      </c>
      <c r="G21" s="3">
        <v>0.9</v>
      </c>
      <c r="H21" s="46">
        <v>0.6</v>
      </c>
      <c r="I21" s="46">
        <v>0.2</v>
      </c>
      <c r="J21" s="3">
        <v>1.6</v>
      </c>
      <c r="K21" s="3">
        <v>1.8</v>
      </c>
      <c r="L21" s="3">
        <v>0.4</v>
      </c>
      <c r="M21" s="3">
        <v>0.6</v>
      </c>
      <c r="N21" s="7">
        <f t="shared" si="1"/>
        <v>1.0999999999999999</v>
      </c>
    </row>
    <row r="22" spans="1:14" ht="12.75">
      <c r="A22" s="14" t="s">
        <v>26</v>
      </c>
      <c r="B22" s="3">
        <v>12.1</v>
      </c>
      <c r="C22" s="38">
        <v>10.1</v>
      </c>
      <c r="D22" s="38">
        <v>4.7</v>
      </c>
      <c r="E22" s="3">
        <v>9.4</v>
      </c>
      <c r="F22" s="3">
        <v>13.1</v>
      </c>
      <c r="G22" s="3">
        <v>11.3</v>
      </c>
      <c r="H22" s="46">
        <v>11.9</v>
      </c>
      <c r="I22" s="46">
        <v>11.7</v>
      </c>
      <c r="J22" s="3">
        <v>14.2</v>
      </c>
      <c r="K22" s="3">
        <v>11.6</v>
      </c>
      <c r="L22" s="3">
        <v>10.6</v>
      </c>
      <c r="M22" s="3">
        <v>9.2</v>
      </c>
      <c r="N22" s="7">
        <f t="shared" si="1"/>
        <v>10.825000000000001</v>
      </c>
    </row>
    <row r="23" spans="1:14" ht="12.75">
      <c r="A23" s="14" t="s">
        <v>27</v>
      </c>
      <c r="B23" s="3">
        <v>4.6</v>
      </c>
      <c r="C23" s="38">
        <v>3.8</v>
      </c>
      <c r="D23" s="38">
        <v>4.7</v>
      </c>
      <c r="E23" s="3">
        <v>4.1</v>
      </c>
      <c r="F23" s="3">
        <v>4.8</v>
      </c>
      <c r="G23" s="3">
        <v>4.7</v>
      </c>
      <c r="H23" s="46">
        <v>4.4</v>
      </c>
      <c r="I23" s="46">
        <v>4.6</v>
      </c>
      <c r="J23" s="3">
        <v>4.9</v>
      </c>
      <c r="K23" s="3">
        <v>4.8</v>
      </c>
      <c r="L23" s="3">
        <v>3.4</v>
      </c>
      <c r="M23" s="3">
        <v>4.3</v>
      </c>
      <c r="N23" s="7">
        <f t="shared" si="1"/>
        <v>4.424999999999999</v>
      </c>
    </row>
    <row r="24" spans="1:14" ht="12.75">
      <c r="A24" s="14" t="s">
        <v>45</v>
      </c>
      <c r="B24" s="3">
        <v>1.5</v>
      </c>
      <c r="C24" s="38">
        <v>1.2</v>
      </c>
      <c r="D24" s="38">
        <v>0.4</v>
      </c>
      <c r="E24" s="3">
        <v>1</v>
      </c>
      <c r="F24" s="3">
        <v>1.9</v>
      </c>
      <c r="G24" s="3">
        <v>2.1</v>
      </c>
      <c r="H24" s="46">
        <v>0.6</v>
      </c>
      <c r="I24" s="46">
        <v>0.6</v>
      </c>
      <c r="J24" s="3">
        <v>1.3</v>
      </c>
      <c r="K24" s="3">
        <v>1.2</v>
      </c>
      <c r="L24" s="3">
        <v>2.5</v>
      </c>
      <c r="M24" s="3">
        <v>2.4</v>
      </c>
      <c r="N24" s="7">
        <f t="shared" si="1"/>
        <v>1.3916666666666666</v>
      </c>
    </row>
    <row r="25" spans="1:14" ht="12.75">
      <c r="A25" s="14" t="s">
        <v>46</v>
      </c>
      <c r="B25" s="3">
        <v>0</v>
      </c>
      <c r="C25" s="38">
        <v>0</v>
      </c>
      <c r="D25" s="38">
        <v>0</v>
      </c>
      <c r="E25" s="3">
        <v>0</v>
      </c>
      <c r="F25" s="3">
        <v>0</v>
      </c>
      <c r="G25" s="3">
        <v>0</v>
      </c>
      <c r="H25" s="46">
        <v>0</v>
      </c>
      <c r="I25" s="46">
        <v>0</v>
      </c>
      <c r="J25" s="3">
        <v>0</v>
      </c>
      <c r="K25" s="3">
        <v>0</v>
      </c>
      <c r="L25" s="3">
        <v>0</v>
      </c>
      <c r="M25" s="3">
        <v>0</v>
      </c>
      <c r="N25" s="7">
        <f t="shared" si="1"/>
        <v>0</v>
      </c>
    </row>
    <row r="26" spans="1:14" ht="12.75">
      <c r="A26" s="13" t="s">
        <v>33</v>
      </c>
      <c r="B26" s="3">
        <v>16.7</v>
      </c>
      <c r="C26" s="35">
        <v>21.9</v>
      </c>
      <c r="D26" s="35">
        <v>20.4</v>
      </c>
      <c r="E26" s="3">
        <v>25.5</v>
      </c>
      <c r="F26" s="3">
        <v>24.5</v>
      </c>
      <c r="G26" s="3">
        <v>21.4</v>
      </c>
      <c r="H26" s="46">
        <v>23.1</v>
      </c>
      <c r="I26" s="46">
        <v>20.3</v>
      </c>
      <c r="J26" s="3">
        <v>10.2</v>
      </c>
      <c r="K26" s="3">
        <v>8.7</v>
      </c>
      <c r="L26" s="3">
        <v>23.6</v>
      </c>
      <c r="M26" s="3">
        <v>16.6</v>
      </c>
      <c r="N26" s="7">
        <f t="shared" si="1"/>
        <v>19.40833333333333</v>
      </c>
    </row>
    <row r="27" spans="1:18" ht="12.75">
      <c r="A27" s="13" t="s">
        <v>37</v>
      </c>
      <c r="B27" s="3">
        <v>1.7</v>
      </c>
      <c r="C27" s="38">
        <v>1.8</v>
      </c>
      <c r="D27" s="38">
        <v>0</v>
      </c>
      <c r="E27" s="3">
        <v>0</v>
      </c>
      <c r="F27" s="3">
        <v>0</v>
      </c>
      <c r="G27" s="3">
        <v>3</v>
      </c>
      <c r="H27" s="46">
        <v>9.4</v>
      </c>
      <c r="I27" s="46">
        <v>4.6</v>
      </c>
      <c r="J27" s="3">
        <v>8.6</v>
      </c>
      <c r="K27" s="3">
        <v>10</v>
      </c>
      <c r="L27" s="3">
        <v>3.3</v>
      </c>
      <c r="M27" s="3">
        <v>4.9</v>
      </c>
      <c r="N27" s="7">
        <f t="shared" si="1"/>
        <v>3.9416666666666664</v>
      </c>
      <c r="R27" s="27"/>
    </row>
    <row r="28" spans="1:18" ht="12.75">
      <c r="A28" s="17" t="s">
        <v>28</v>
      </c>
      <c r="B28" s="1">
        <v>4.2</v>
      </c>
      <c r="C28" s="45">
        <v>4.2</v>
      </c>
      <c r="D28" s="45">
        <v>5.6</v>
      </c>
      <c r="E28" s="1">
        <v>3.3</v>
      </c>
      <c r="F28" s="1">
        <v>15.1</v>
      </c>
      <c r="G28" s="1">
        <v>13.4</v>
      </c>
      <c r="H28" s="47">
        <v>13.6</v>
      </c>
      <c r="I28" s="45">
        <v>4.7</v>
      </c>
      <c r="J28" s="1">
        <v>8.3</v>
      </c>
      <c r="K28" s="1">
        <v>3.9</v>
      </c>
      <c r="L28" s="1">
        <v>8.7</v>
      </c>
      <c r="M28" s="28">
        <v>10.1</v>
      </c>
      <c r="N28" s="20">
        <f t="shared" si="1"/>
        <v>7.925</v>
      </c>
      <c r="R28" s="27"/>
    </row>
    <row r="29" spans="1:18" ht="12.75">
      <c r="A29" s="15" t="s">
        <v>29</v>
      </c>
      <c r="B29" s="7">
        <f aca="true" t="shared" si="2" ref="B29:M29">SUM(B15:B28)</f>
        <v>92.8</v>
      </c>
      <c r="C29" s="7">
        <f t="shared" si="2"/>
        <v>96.1</v>
      </c>
      <c r="D29" s="7">
        <f t="shared" si="2"/>
        <v>79.4</v>
      </c>
      <c r="E29" s="7">
        <f t="shared" si="2"/>
        <v>88.6</v>
      </c>
      <c r="F29" s="7">
        <f t="shared" si="2"/>
        <v>112</v>
      </c>
      <c r="G29" s="7">
        <f t="shared" si="2"/>
        <v>107.1</v>
      </c>
      <c r="H29" s="7">
        <f t="shared" si="2"/>
        <v>119.1</v>
      </c>
      <c r="I29" s="7">
        <f t="shared" si="2"/>
        <v>94.59999999999998</v>
      </c>
      <c r="J29" s="7">
        <f t="shared" si="2"/>
        <v>100.69999999999999</v>
      </c>
      <c r="K29" s="7">
        <f t="shared" si="2"/>
        <v>90.30000000000001</v>
      </c>
      <c r="L29" s="7">
        <f t="shared" si="2"/>
        <v>98.6</v>
      </c>
      <c r="M29" s="7">
        <f t="shared" si="2"/>
        <v>88.99999999999999</v>
      </c>
      <c r="N29" s="7">
        <f t="shared" si="1"/>
        <v>97.35833333333333</v>
      </c>
      <c r="R29" s="16"/>
    </row>
    <row r="30" ht="9" customHeight="1">
      <c r="Q30" s="34"/>
    </row>
    <row r="31" spans="1:17" ht="12.75">
      <c r="A31" s="5" t="s">
        <v>13</v>
      </c>
      <c r="B31" s="7">
        <f aca="true" t="shared" si="3" ref="B31:M31">B12+B29</f>
        <v>229.5</v>
      </c>
      <c r="C31" s="7">
        <f t="shared" si="3"/>
        <v>230.99999999999997</v>
      </c>
      <c r="D31" s="7">
        <f t="shared" si="3"/>
        <v>208.6</v>
      </c>
      <c r="E31" s="7">
        <f t="shared" si="3"/>
        <v>202.6</v>
      </c>
      <c r="F31" s="7">
        <f t="shared" si="3"/>
        <v>216.2</v>
      </c>
      <c r="G31" s="7">
        <f t="shared" si="3"/>
        <v>231.2</v>
      </c>
      <c r="H31" s="7">
        <f t="shared" si="3"/>
        <v>243.3</v>
      </c>
      <c r="I31" s="7">
        <f t="shared" si="3"/>
        <v>223.29999999999995</v>
      </c>
      <c r="J31" s="7">
        <f t="shared" si="3"/>
        <v>227</v>
      </c>
      <c r="K31" s="7">
        <f t="shared" si="3"/>
        <v>216.20000000000002</v>
      </c>
      <c r="L31" s="7">
        <f t="shared" si="3"/>
        <v>228.9</v>
      </c>
      <c r="M31" s="7">
        <f t="shared" si="3"/>
        <v>200.59999999999997</v>
      </c>
      <c r="N31" s="7">
        <f>N12+N29</f>
        <v>221.53333333333333</v>
      </c>
      <c r="Q31" s="25"/>
    </row>
    <row r="32" spans="17:18" ht="6" customHeight="1">
      <c r="Q32" s="25"/>
      <c r="R32" s="14"/>
    </row>
    <row r="33" spans="1:17" ht="12.75">
      <c r="A33" s="13" t="s">
        <v>32</v>
      </c>
      <c r="Q33" s="25"/>
    </row>
    <row r="34" spans="1:17" ht="12.75">
      <c r="A34" s="15" t="s">
        <v>17</v>
      </c>
      <c r="B34" s="3">
        <v>23.6</v>
      </c>
      <c r="C34" s="3">
        <v>29</v>
      </c>
      <c r="D34" s="23">
        <v>36.8</v>
      </c>
      <c r="E34" s="27">
        <v>25.2</v>
      </c>
      <c r="F34" s="41">
        <v>36</v>
      </c>
      <c r="G34" s="3">
        <v>34.5</v>
      </c>
      <c r="H34" s="31">
        <v>28.9</v>
      </c>
      <c r="I34" s="23">
        <v>28.2</v>
      </c>
      <c r="J34" s="3">
        <v>23.2</v>
      </c>
      <c r="K34" s="3">
        <v>34</v>
      </c>
      <c r="L34" s="3">
        <v>30</v>
      </c>
      <c r="M34" s="3">
        <v>34.6</v>
      </c>
      <c r="N34" s="7">
        <f>AVERAGE(B34:M34)</f>
        <v>30.33333333333334</v>
      </c>
      <c r="Q34" s="25"/>
    </row>
    <row r="35" spans="1:17" ht="12.75">
      <c r="A35" s="15" t="s">
        <v>18</v>
      </c>
      <c r="B35" s="3">
        <v>47.1</v>
      </c>
      <c r="C35" s="3">
        <v>50.6</v>
      </c>
      <c r="D35" s="23">
        <v>44</v>
      </c>
      <c r="E35" s="27">
        <v>44.7</v>
      </c>
      <c r="F35" s="39">
        <v>40.4</v>
      </c>
      <c r="G35" s="3">
        <v>35</v>
      </c>
      <c r="H35" s="26">
        <v>48.4</v>
      </c>
      <c r="I35" s="23">
        <v>41.3</v>
      </c>
      <c r="J35" s="3">
        <v>47.3</v>
      </c>
      <c r="K35" s="3">
        <v>45.6</v>
      </c>
      <c r="L35" s="3">
        <v>41.2</v>
      </c>
      <c r="M35" s="3">
        <v>40.1</v>
      </c>
      <c r="N35" s="7">
        <f>AVERAGE(B35:M35)</f>
        <v>43.80833333333333</v>
      </c>
      <c r="Q35" s="25"/>
    </row>
    <row r="36" spans="1:17" ht="12.75">
      <c r="A36" s="17" t="s">
        <v>19</v>
      </c>
      <c r="B36" s="1">
        <v>62.1</v>
      </c>
      <c r="C36" s="1">
        <v>55.7</v>
      </c>
      <c r="D36" s="24">
        <v>57.7</v>
      </c>
      <c r="E36" s="40">
        <v>69.2</v>
      </c>
      <c r="F36" s="28">
        <v>59.7</v>
      </c>
      <c r="G36" s="1">
        <v>58.5</v>
      </c>
      <c r="H36" s="22">
        <v>53.9</v>
      </c>
      <c r="I36" s="24">
        <v>70</v>
      </c>
      <c r="J36" s="1">
        <v>66.5</v>
      </c>
      <c r="K36" s="1">
        <v>34.1</v>
      </c>
      <c r="L36" s="1">
        <v>56.7</v>
      </c>
      <c r="M36" s="1">
        <v>55.7</v>
      </c>
      <c r="N36" s="20">
        <f>AVERAGE(B36:M36)</f>
        <v>58.31666666666667</v>
      </c>
      <c r="Q36" s="25"/>
    </row>
    <row r="37" spans="1:17" ht="12.75">
      <c r="A37" s="13" t="s">
        <v>13</v>
      </c>
      <c r="B37" s="7">
        <f aca="true" t="shared" si="4" ref="B37:J37">SUM(B34:B36)</f>
        <v>132.8</v>
      </c>
      <c r="C37" s="7">
        <f t="shared" si="4"/>
        <v>135.3</v>
      </c>
      <c r="D37" s="7">
        <f t="shared" si="4"/>
        <v>138.5</v>
      </c>
      <c r="E37" s="7">
        <f t="shared" si="4"/>
        <v>139.10000000000002</v>
      </c>
      <c r="F37" s="7">
        <f t="shared" si="4"/>
        <v>136.10000000000002</v>
      </c>
      <c r="G37" s="7">
        <f t="shared" si="4"/>
        <v>128</v>
      </c>
      <c r="H37" s="7">
        <f t="shared" si="4"/>
        <v>131.2</v>
      </c>
      <c r="I37" s="7">
        <f t="shared" si="4"/>
        <v>139.5</v>
      </c>
      <c r="J37" s="7">
        <f t="shared" si="4"/>
        <v>137</v>
      </c>
      <c r="K37" s="25">
        <f>SUM(K34:K36)</f>
        <v>113.69999999999999</v>
      </c>
      <c r="L37" s="25">
        <f>SUM(L34:L36)</f>
        <v>127.9</v>
      </c>
      <c r="M37" s="25">
        <f>SUM(M34:M36)</f>
        <v>130.4</v>
      </c>
      <c r="N37" s="7">
        <f>AVERAGE(B37:M37)</f>
        <v>132.45833333333334</v>
      </c>
      <c r="Q37" s="25"/>
    </row>
    <row r="38" ht="12.75">
      <c r="Q38" s="25"/>
    </row>
    <row r="39" spans="1:17" s="14" customFormat="1" ht="10.5">
      <c r="A39" s="15" t="s">
        <v>34</v>
      </c>
      <c r="D39" s="21"/>
      <c r="E39" s="16"/>
      <c r="H39" s="21"/>
      <c r="Q39" s="43"/>
    </row>
    <row r="40" spans="1:17" s="14" customFormat="1" ht="10.5">
      <c r="A40" s="15" t="s">
        <v>35</v>
      </c>
      <c r="D40" s="21"/>
      <c r="E40" s="16"/>
      <c r="H40" s="21"/>
      <c r="Q40" s="43"/>
    </row>
    <row r="41" spans="1:17" s="14" customFormat="1" ht="10.5">
      <c r="A41" s="14" t="s">
        <v>36</v>
      </c>
      <c r="D41" s="21"/>
      <c r="E41" s="16"/>
      <c r="H41" s="21"/>
      <c r="Q41" s="44"/>
    </row>
    <row r="42" spans="1:17" s="14" customFormat="1" ht="10.5">
      <c r="A42" s="14" t="s">
        <v>42</v>
      </c>
      <c r="D42" s="21"/>
      <c r="E42" s="16"/>
      <c r="H42" s="21"/>
      <c r="Q42" s="44"/>
    </row>
    <row r="43" spans="1:17" s="14" customFormat="1" ht="10.5">
      <c r="A43" s="14" t="s">
        <v>43</v>
      </c>
      <c r="D43" s="21"/>
      <c r="E43" s="16"/>
      <c r="H43" s="21"/>
      <c r="Q43" s="44"/>
    </row>
    <row r="44" spans="1:17" ht="12.75">
      <c r="A44" s="5" t="s">
        <v>38</v>
      </c>
      <c r="Q44" s="25"/>
    </row>
    <row r="45" ht="12.75">
      <c r="Q45" s="29"/>
    </row>
    <row r="46" ht="12.75">
      <c r="Q46" s="33"/>
    </row>
    <row r="48" ht="12.75">
      <c r="A48" s="2"/>
    </row>
  </sheetData>
  <mergeCells count="1">
    <mergeCell ref="A2:N2"/>
  </mergeCells>
  <printOptions horizontalCentered="1"/>
  <pageMargins left="0.22" right="0.17" top="0.66" bottom="0.47" header="0.63" footer="0.511811023622047"/>
  <pageSetup horizontalDpi="300" verticalDpi="3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Disposition of Domestic Light Crude Oil and Imports - 2004 / Estimation de l'utilisation canadienne de pétrole brut léger, importations 2004</dc:title>
  <dc:subject>Disposition of Domestic Light Crude Oil and Imports - 2004 / Estimation de l'utilisation canadienne de pétrole brut léger, importations 2004</dc:subject>
  <dc:creator> National Energy Board - NEB / Office national de l'énergie - ONÉ</dc:creator>
  <cp:keywords>Disposition of Domestic Light Crude Oil and Imports - 2004 / Estimation de l'utilisation canadienne de pétrole brut léger, importations 2004</cp:keywords>
  <dc:description/>
  <cp:lastModifiedBy>Elizabeth Arden</cp:lastModifiedBy>
  <cp:lastPrinted>2000-08-28T21:41:28Z</cp:lastPrinted>
  <dcterms:created xsi:type="dcterms:W3CDTF">2000-05-15T19:11:54Z</dcterms:created>
  <dcterms:modified xsi:type="dcterms:W3CDTF">2005-06-22T21:09:29Z</dcterms:modified>
  <cp:category/>
  <cp:version/>
  <cp:contentType/>
  <cp:contentStatus/>
</cp:coreProperties>
</file>