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6.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1100" windowHeight="5325" activeTab="0"/>
  </bookViews>
  <sheets>
    <sheet name="Cover" sheetId="1" r:id="rId1"/>
    <sheet name="T de M | T of C" sheetId="2" r:id="rId2"/>
    <sheet name="Av.Prop | Foreword" sheetId="3" r:id="rId3"/>
    <sheet name="Tit.Pg. Basic-Can." sheetId="4" r:id="rId4"/>
    <sheet name="P.1-Basic-Can." sheetId="5" r:id="rId5"/>
    <sheet name="Tit.Pg. Basic-Reg." sheetId="6" r:id="rId6"/>
    <sheet name="P.2-BAS-Atl." sheetId="7" r:id="rId7"/>
    <sheet name="P.3-BAS-NF&amp;PE" sheetId="8" r:id="rId8"/>
    <sheet name="P.4-BAS-NS&amp;NB" sheetId="9" r:id="rId9"/>
    <sheet name="P.5-BAS-QC" sheetId="10" r:id="rId10"/>
    <sheet name="P.6-BAS-ON" sheetId="11" r:id="rId11"/>
    <sheet name="P.7-BAS-PRAIRIES" sheetId="12" r:id="rId12"/>
    <sheet name="P.8-BAS-MB" sheetId="13" r:id="rId13"/>
    <sheet name="P.9-BAS-SK" sheetId="14" r:id="rId14"/>
    <sheet name="P.10-BAS-AB" sheetId="15" r:id="rId15"/>
    <sheet name="P.11-BAS-BC" sheetId="16" r:id="rId16"/>
    <sheet name="Tit.Pg. All Svcs-Can." sheetId="17" r:id="rId17"/>
    <sheet name="P.12-ALL SVCS-CAN" sheetId="18" r:id="rId18"/>
    <sheet name="Tit.Pg. All Svcs-Reg." sheetId="19" r:id="rId19"/>
    <sheet name="P.13-ALL SVCS-ATL" sheetId="20" r:id="rId20"/>
    <sheet name="P.14-ALL SVCS-NF&amp;PE" sheetId="21" r:id="rId21"/>
    <sheet name="P.15-ALL SVCS-NS&amp;NB" sheetId="22" r:id="rId22"/>
    <sheet name="P.16-ALL SVCS-QC" sheetId="23" r:id="rId23"/>
    <sheet name="P.17-ALL SVCS-ON" sheetId="24" r:id="rId24"/>
    <sheet name="P.18-ALL SVCS-PRAIRIES" sheetId="25" r:id="rId25"/>
    <sheet name="P.19-ALL SVCS-MB" sheetId="26" r:id="rId26"/>
    <sheet name="P.20-ALL SVCS-SK" sheetId="27" r:id="rId27"/>
    <sheet name="P.21-ALL SVCS-AB" sheetId="28" r:id="rId28"/>
    <sheet name="P.22-ALL SVCS-BC" sheetId="29" r:id="rId29"/>
    <sheet name="Tit.Pg. Prod. Fund" sheetId="30" r:id="rId30"/>
    <sheet name="p.23-Prod. Fund" sheetId="31" r:id="rId31"/>
    <sheet name="Tit.Pg. MDS&amp;DTH" sheetId="32" r:id="rId32"/>
    <sheet name="P.24-MDS|DTH-BASIC" sheetId="33" r:id="rId33"/>
    <sheet name="P.25-MDS|DTH-ALL SVCS" sheetId="34" r:id="rId34"/>
  </sheets>
  <definedNames>
    <definedName name="ACwvu.FDB3_REPORT." localSheetId="17" hidden="1">'P.12-ALL SVCS-CAN'!$A$1:$R$40</definedName>
    <definedName name="ACwvu.FDB3_REPORT." localSheetId="19" hidden="1">'P.13-ALL SVCS-ATL'!$A$1:$R$41</definedName>
    <definedName name="ACwvu.FDB3_REPORT." localSheetId="20" hidden="1">'P.14-ALL SVCS-NF&amp;PE'!$A$1:$R$41</definedName>
    <definedName name="ACwvu.FDB3_REPORT." localSheetId="21" hidden="1">'P.15-ALL SVCS-NS&amp;NB'!$A$1:$R$41</definedName>
    <definedName name="ACwvu.FDB3_REPORT." localSheetId="22" hidden="1">'P.16-ALL SVCS-QC'!$A$1:$R$41</definedName>
    <definedName name="ACwvu.FDB3_REPORT." localSheetId="23" hidden="1">'P.17-ALL SVCS-ON'!$A$1:$R$41</definedName>
    <definedName name="ACwvu.FDB3_REPORT." localSheetId="24" hidden="1">'P.18-ALL SVCS-PRAIRIES'!$A$1:$R$41</definedName>
    <definedName name="ACwvu.FDB3_REPORT." localSheetId="25" hidden="1">'P.19-ALL SVCS-MB'!$A$1:$R$41</definedName>
    <definedName name="ACwvu.FDB3_REPORT." localSheetId="26" hidden="1">'P.20-ALL SVCS-SK'!$A$1:$R$41</definedName>
    <definedName name="ACwvu.FDB3_REPORT." localSheetId="27" hidden="1">'P.21-ALL SVCS-AB'!$A$1:$R$41</definedName>
    <definedName name="ACwvu.FDB3_REPORT." localSheetId="28" hidden="1">'P.22-ALL SVCS-BC'!$A$1:$R$41</definedName>
    <definedName name="ACwvu.FDB3_REPORT." localSheetId="33" hidden="1">'P.25-MDS|DTH-ALL SVCS'!$A$1:$R$40</definedName>
    <definedName name="ACwvu.fdb4_print_area." localSheetId="14" hidden="1">'P.10-BAS-AB'!$A$1:$R$50</definedName>
    <definedName name="ACwvu.fdb4_print_area." localSheetId="15" hidden="1">'P.11-BAS-BC'!$A$1:$R$50</definedName>
    <definedName name="ACwvu.fdb4_print_area." localSheetId="4" hidden="1">'P.1-Basic-Can.'!$A$1:$R$50</definedName>
    <definedName name="ACwvu.fdb4_print_area." localSheetId="32" hidden="1">'P.24-MDS|DTH-BASIC'!$A$3:$R$43</definedName>
    <definedName name="ACwvu.fdb4_print_area." localSheetId="6" hidden="1">'P.2-BAS-Atl.'!$A$1:$R$50</definedName>
    <definedName name="ACwvu.fdb4_print_area." localSheetId="7" hidden="1">'P.3-BAS-NF&amp;PE'!$A$1:$R$50</definedName>
    <definedName name="ACwvu.fdb4_print_area." localSheetId="8" hidden="1">'P.4-BAS-NS&amp;NB'!$A$1:$R$50</definedName>
    <definedName name="ACwvu.fdb4_print_area." localSheetId="9" hidden="1">'P.5-BAS-QC'!$A$1:$R$50</definedName>
    <definedName name="ACwvu.fdb4_print_area." localSheetId="10" hidden="1">'P.6-BAS-ON'!$A$1:$R$50</definedName>
    <definedName name="ACwvu.fdb4_print_area." localSheetId="11" hidden="1">'P.7-BAS-PRAIRIES'!$A$1:$R$50</definedName>
    <definedName name="ACwvu.fdb4_print_area." localSheetId="12" hidden="1">'P.8-BAS-MB'!$A$1:$R$50</definedName>
    <definedName name="ACwvu.fdb4_print_area." localSheetId="13" hidden="1">'P.9-BAS-SK'!$A$1:$R$50</definedName>
    <definedName name="FDB3_PRINT_AREA" localSheetId="17">'P.12-ALL SVCS-CAN'!$A$1:$R$40</definedName>
    <definedName name="FDB3_PRINT_AREA" localSheetId="19">'P.13-ALL SVCS-ATL'!$A$1:$R$41</definedName>
    <definedName name="FDB3_PRINT_AREA" localSheetId="20">'P.14-ALL SVCS-NF&amp;PE'!$A$1:$R$41</definedName>
    <definedName name="FDB3_PRINT_AREA" localSheetId="21">'P.15-ALL SVCS-NS&amp;NB'!$A$1:$R$41</definedName>
    <definedName name="FDB3_PRINT_AREA" localSheetId="22">'P.16-ALL SVCS-QC'!$A$1:$R$41</definedName>
    <definedName name="FDB3_PRINT_AREA" localSheetId="23">'P.17-ALL SVCS-ON'!$A$1:$R$41</definedName>
    <definedName name="FDB3_PRINT_AREA" localSheetId="24">'P.18-ALL SVCS-PRAIRIES'!$A$1:$R$41</definedName>
    <definedName name="FDB3_PRINT_AREA" localSheetId="25">'P.19-ALL SVCS-MB'!$A$1:$R$41</definedName>
    <definedName name="FDB3_PRINT_AREA" localSheetId="26">'P.20-ALL SVCS-SK'!$A$1:$R$41</definedName>
    <definedName name="FDB3_PRINT_AREA" localSheetId="27">'P.21-ALL SVCS-AB'!$A$1:$R$41</definedName>
    <definedName name="FDB3_PRINT_AREA" localSheetId="28">'P.22-ALL SVCS-BC'!$A$1:$R$41</definedName>
    <definedName name="FDB3_PRINT_AREA" localSheetId="33">'P.25-MDS|DTH-ALL SVCS'!$A$1:$R$40</definedName>
    <definedName name="fdb4_Report" localSheetId="14">'P.10-BAS-AB'!$A$1:$R$50</definedName>
    <definedName name="fdb4_Report" localSheetId="15">'P.11-BAS-BC'!$A$1:$R$50</definedName>
    <definedName name="fdb4_Report" localSheetId="4">'P.1-Basic-Can.'!$A$1:$R$50</definedName>
    <definedName name="fdb4_Report" localSheetId="32">'P.24-MDS|DTH-BASIC'!$A$3:$R$43</definedName>
    <definedName name="fdb4_Report" localSheetId="6">'P.2-BAS-Atl.'!$A$1:$R$50</definedName>
    <definedName name="fdb4_Report" localSheetId="7">'P.3-BAS-NF&amp;PE'!$A$1:$R$50</definedName>
    <definedName name="fdb4_Report" localSheetId="8">'P.4-BAS-NS&amp;NB'!$A$1:$R$50</definedName>
    <definedName name="fdb4_Report" localSheetId="9">'P.5-BAS-QC'!$A$1:$R$50</definedName>
    <definedName name="fdb4_Report" localSheetId="10">'P.6-BAS-ON'!$A$1:$R$50</definedName>
    <definedName name="fdb4_Report" localSheetId="11">'P.7-BAS-PRAIRIES'!$A$1:$R$50</definedName>
    <definedName name="fdb4_Report" localSheetId="12">'P.8-BAS-MB'!$A$1:$R$50</definedName>
    <definedName name="fdb4_Report" localSheetId="13">'P.9-BAS-SK'!$A$1:$R$50</definedName>
    <definedName name="_xlnm.Print_Area" localSheetId="2">'Av.Prop | Foreword'!$A$1:$C$20</definedName>
    <definedName name="_xlnm.Print_Area" localSheetId="0">'Cover'!$A$1:$O$34</definedName>
    <definedName name="_xlnm.Print_Area" localSheetId="14">'P.10-BAS-AB'!$A$1:$S$51</definedName>
    <definedName name="_xlnm.Print_Area" localSheetId="15">'P.11-BAS-BC'!$A$1:$S$53</definedName>
    <definedName name="_xlnm.Print_Area" localSheetId="17">'P.12-ALL SVCS-CAN'!$A$1:$S$40</definedName>
    <definedName name="_xlnm.Print_Area" localSheetId="19">'P.13-ALL SVCS-ATL'!$A$1:$S$41</definedName>
    <definedName name="_xlnm.Print_Area" localSheetId="20">'P.14-ALL SVCS-NF&amp;PE'!$A$1:$S$41</definedName>
    <definedName name="_xlnm.Print_Area" localSheetId="21">'P.15-ALL SVCS-NS&amp;NB'!$A$1:$S$41</definedName>
    <definedName name="_xlnm.Print_Area" localSheetId="22">'P.16-ALL SVCS-QC'!$A$1:$S$41</definedName>
    <definedName name="_xlnm.Print_Area" localSheetId="23">'P.17-ALL SVCS-ON'!$A$1:$S$41</definedName>
    <definedName name="_xlnm.Print_Area" localSheetId="24">'P.18-ALL SVCS-PRAIRIES'!$A$1:$S$41</definedName>
    <definedName name="_xlnm.Print_Area" localSheetId="25">'P.19-ALL SVCS-MB'!$A$1:$S$41</definedName>
    <definedName name="_xlnm.Print_Area" localSheetId="4">'P.1-Basic-Can.'!$A$1:$S$51</definedName>
    <definedName name="_xlnm.Print_Area" localSheetId="26">'P.20-ALL SVCS-SK'!$A$1:$S$41</definedName>
    <definedName name="_xlnm.Print_Area" localSheetId="27">'P.21-ALL SVCS-AB'!$A$1:$S$41</definedName>
    <definedName name="_xlnm.Print_Area" localSheetId="28">'P.22-ALL SVCS-BC'!$A$1:$S$41</definedName>
    <definedName name="_xlnm.Print_Area" localSheetId="30">'p.23-Prod. Fund'!$A$1:$X$31</definedName>
    <definedName name="_xlnm.Print_Area" localSheetId="32">'P.24-MDS|DTH-BASIC'!$A$1:$S$46</definedName>
    <definedName name="_xlnm.Print_Area" localSheetId="33">'P.25-MDS|DTH-ALL SVCS'!$A$1:$S$43</definedName>
    <definedName name="_xlnm.Print_Area" localSheetId="6">'P.2-BAS-Atl.'!$A$1:$S$53</definedName>
    <definedName name="_xlnm.Print_Area" localSheetId="7">'P.3-BAS-NF&amp;PE'!$A$1:$S$53</definedName>
    <definedName name="_xlnm.Print_Area" localSheetId="8">'P.4-BAS-NS&amp;NB'!$A$1:$S$53</definedName>
    <definedName name="_xlnm.Print_Area" localSheetId="9">'P.5-BAS-QC'!$A$1:$S$51</definedName>
    <definedName name="_xlnm.Print_Area" localSheetId="10">'P.6-BAS-ON'!$A$1:$S$51</definedName>
    <definedName name="_xlnm.Print_Area" localSheetId="11">'P.7-BAS-PRAIRIES'!$A$1:$S$51</definedName>
    <definedName name="_xlnm.Print_Area" localSheetId="12">'P.8-BAS-MB'!$A$1:$S$51</definedName>
    <definedName name="_xlnm.Print_Area" localSheetId="13">'P.9-BAS-SK'!$A$1:$S$53</definedName>
    <definedName name="_xlnm.Print_Area" localSheetId="1">'T de M | T of C'!$A$1:$G$41</definedName>
    <definedName name="_xlnm.Print_Area" localSheetId="16">'Tit.Pg. All Svcs-Can.'!$A$1:$B$39</definedName>
    <definedName name="_xlnm.Print_Area" localSheetId="18">'Tit.Pg. All Svcs-Reg.'!$A$1:$B$40</definedName>
    <definedName name="_xlnm.Print_Area" localSheetId="3">'Tit.Pg. Basic-Can.'!$A:$IV</definedName>
    <definedName name="_xlnm.Print_Area" localSheetId="5">'Tit.Pg. Basic-Reg.'!$A$1:$B$39</definedName>
    <definedName name="_xlnm.Print_Area" localSheetId="31">'Tit.Pg. MDS&amp;DTH'!$A$1:$B$40</definedName>
    <definedName name="_xlnm.Print_Area" localSheetId="29">'Tit.Pg. Prod. Fund'!$A$1:$B$41</definedName>
    <definedName name="Swvu.FDB3_REPORT." localSheetId="17" hidden="1">'P.12-ALL SVCS-CAN'!$A$1:$R$40</definedName>
    <definedName name="Swvu.FDB3_REPORT." localSheetId="19" hidden="1">'P.13-ALL SVCS-ATL'!$A$1:$R$41</definedName>
    <definedName name="Swvu.FDB3_REPORT." localSheetId="20" hidden="1">'P.14-ALL SVCS-NF&amp;PE'!$A$1:$R$41</definedName>
    <definedName name="Swvu.FDB3_REPORT." localSheetId="21" hidden="1">'P.15-ALL SVCS-NS&amp;NB'!$A$1:$R$41</definedName>
    <definedName name="Swvu.FDB3_REPORT." localSheetId="22" hidden="1">'P.16-ALL SVCS-QC'!$A$1:$R$41</definedName>
    <definedName name="Swvu.FDB3_REPORT." localSheetId="23" hidden="1">'P.17-ALL SVCS-ON'!$A$1:$R$41</definedName>
    <definedName name="Swvu.FDB3_REPORT." localSheetId="24" hidden="1">'P.18-ALL SVCS-PRAIRIES'!$A$1:$R$41</definedName>
    <definedName name="Swvu.FDB3_REPORT." localSheetId="25" hidden="1">'P.19-ALL SVCS-MB'!$A$1:$R$41</definedName>
    <definedName name="Swvu.FDB3_REPORT." localSheetId="26" hidden="1">'P.20-ALL SVCS-SK'!$A$1:$R$41</definedName>
    <definedName name="Swvu.FDB3_REPORT." localSheetId="27" hidden="1">'P.21-ALL SVCS-AB'!$A$1:$R$41</definedName>
    <definedName name="Swvu.FDB3_REPORT." localSheetId="28" hidden="1">'P.22-ALL SVCS-BC'!$A$1:$R$41</definedName>
    <definedName name="Swvu.FDB3_REPORT." localSheetId="33" hidden="1">'P.25-MDS|DTH-ALL SVCS'!$A$1:$R$40</definedName>
    <definedName name="Swvu.fdb4_print_area." localSheetId="14" hidden="1">'P.10-BAS-AB'!$A$1:$R$50</definedName>
    <definedName name="Swvu.fdb4_print_area." localSheetId="15" hidden="1">'P.11-BAS-BC'!$A$1:$R$50</definedName>
    <definedName name="Swvu.fdb4_print_area." localSheetId="4" hidden="1">'P.1-Basic-Can.'!$A$1:$R$50</definedName>
    <definedName name="Swvu.fdb4_print_area." localSheetId="32" hidden="1">'P.24-MDS|DTH-BASIC'!$A$3:$R$43</definedName>
    <definedName name="Swvu.fdb4_print_area." localSheetId="6" hidden="1">'P.2-BAS-Atl.'!$A$1:$R$50</definedName>
    <definedName name="Swvu.fdb4_print_area." localSheetId="7" hidden="1">'P.3-BAS-NF&amp;PE'!$A$1:$R$50</definedName>
    <definedName name="Swvu.fdb4_print_area." localSheetId="8" hidden="1">'P.4-BAS-NS&amp;NB'!$A$1:$R$50</definedName>
    <definedName name="Swvu.fdb4_print_area." localSheetId="9" hidden="1">'P.5-BAS-QC'!$A$1:$R$50</definedName>
    <definedName name="Swvu.fdb4_print_area." localSheetId="10" hidden="1">'P.6-BAS-ON'!$A$1:$R$50</definedName>
    <definedName name="Swvu.fdb4_print_area." localSheetId="11" hidden="1">'P.7-BAS-PRAIRIES'!$A$1:$R$50</definedName>
    <definedName name="Swvu.fdb4_print_area." localSheetId="12" hidden="1">'P.8-BAS-MB'!$A$1:$R$50</definedName>
    <definedName name="Swvu.fdb4_print_area." localSheetId="13" hidden="1">'P.9-BAS-SK'!$A$1:$R$50</definedName>
    <definedName name="wrn.fdb1_Imprime_Print." localSheetId="2" hidden="1">{"fdb1_Rapport_Report",#N/A,FALSE,"Report"}</definedName>
    <definedName name="wrn.fdb1_Imprime_Print." localSheetId="0" hidden="1">{"fdb1_Rapport_Report",#N/A,FALSE,"Report"}</definedName>
    <definedName name="wrn.fdb1_Imprime_Print." localSheetId="30" hidden="1">{"fdb1_Rapport_Report",#N/A,FALSE,"Report"}</definedName>
    <definedName name="wrn.fdb1_Imprime_Print." localSheetId="1" hidden="1">{"fdb1_Rapport_Report",#N/A,FALSE,"Report"}</definedName>
    <definedName name="wrn.fdb1_Imprime_Print." localSheetId="16" hidden="1">{"fdb1_Rapport_Report",#N/A,FALSE,"Report"}</definedName>
    <definedName name="wrn.fdb1_Imprime_Print." localSheetId="18" hidden="1">{"fdb1_Rapport_Report",#N/A,FALSE,"Report"}</definedName>
    <definedName name="wrn.fdb1_Imprime_Print." localSheetId="3" hidden="1">{"fdb1_Rapport_Report",#N/A,FALSE,"Report"}</definedName>
    <definedName name="wrn.fdb1_Imprime_Print." localSheetId="5" hidden="1">{"fdb1_Rapport_Report",#N/A,FALSE,"Report"}</definedName>
    <definedName name="wrn.fdb1_Imprime_Print." localSheetId="31" hidden="1">{"fdb1_Rapport_Report",#N/A,FALSE,"Report"}</definedName>
    <definedName name="wrn.fdb1_Imprime_Print." localSheetId="29" hidden="1">{"fdb1_Rapport_Report",#N/A,FALSE,"Report"}</definedName>
    <definedName name="wrn.fdb1_Imprime_Print." hidden="1">{"fdb1_Rapport_Report",#N/A,FALSE,"Report"}</definedName>
    <definedName name="wrn.fdb2_print_rpt." localSheetId="2" hidden="1">{"fdb2_print",#N/A,FALSE,"Report"}</definedName>
    <definedName name="wrn.fdb2_print_rpt." localSheetId="0" hidden="1">{"fdb2_print",#N/A,FALSE,"Report"}</definedName>
    <definedName name="wrn.fdb2_print_rpt." localSheetId="30" hidden="1">{"fdb2_print",#N/A,FALSE,"Report"}</definedName>
    <definedName name="wrn.fdb2_print_rpt." localSheetId="1" hidden="1">{"fdb2_print",#N/A,FALSE,"Report"}</definedName>
    <definedName name="wrn.fdb2_print_rpt." localSheetId="16" hidden="1">{"fdb2_print",#N/A,FALSE,"Report"}</definedName>
    <definedName name="wrn.fdb2_print_rpt." localSheetId="18" hidden="1">{"fdb2_print",#N/A,FALSE,"Report"}</definedName>
    <definedName name="wrn.fdb2_print_rpt." localSheetId="3" hidden="1">{"fdb2_print",#N/A,FALSE,"Report"}</definedName>
    <definedName name="wrn.fdb2_print_rpt." localSheetId="5" hidden="1">{"fdb2_print",#N/A,FALSE,"Report"}</definedName>
    <definedName name="wrn.fdb2_print_rpt." localSheetId="31" hidden="1">{"fdb2_print",#N/A,FALSE,"Report"}</definedName>
    <definedName name="wrn.fdb2_print_rpt." localSheetId="29" hidden="1">{"fdb2_print",#N/A,FALSE,"Report"}</definedName>
    <definedName name="wrn.fdb2_print_rpt." hidden="1">{"fdb2_print",#N/A,FALSE,"Report"}</definedName>
    <definedName name="wrn.FDB3_PRINT_REPORT." localSheetId="17" hidden="1">{"FDB3_REPORT",#N/A,FALSE,"Report"}</definedName>
    <definedName name="wrn.FDB3_PRINT_REPORT." localSheetId="19" hidden="1">{"FDB3_REPORT",#N/A,FALSE,"Report"}</definedName>
    <definedName name="wrn.FDB3_PRINT_REPORT." localSheetId="20" hidden="1">{"FDB3_REPORT",#N/A,FALSE,"Report"}</definedName>
    <definedName name="wrn.FDB3_PRINT_REPORT." localSheetId="21" hidden="1">{"FDB3_REPORT",#N/A,FALSE,"Report"}</definedName>
    <definedName name="wrn.FDB3_PRINT_REPORT." localSheetId="22" hidden="1">{"FDB3_REPORT",#N/A,FALSE,"Report"}</definedName>
    <definedName name="wrn.FDB3_PRINT_REPORT." localSheetId="23" hidden="1">{"FDB3_REPORT",#N/A,FALSE,"Report"}</definedName>
    <definedName name="wrn.FDB3_PRINT_REPORT." localSheetId="24" hidden="1">{"FDB3_REPORT",#N/A,FALSE,"Report"}</definedName>
    <definedName name="wrn.FDB3_PRINT_REPORT." localSheetId="25" hidden="1">{"FDB3_REPORT",#N/A,FALSE,"Report"}</definedName>
    <definedName name="wrn.FDB3_PRINT_REPORT." localSheetId="26" hidden="1">{"FDB3_REPORT",#N/A,FALSE,"Report"}</definedName>
    <definedName name="wrn.FDB3_PRINT_REPORT." localSheetId="27" hidden="1">{"FDB3_REPORT",#N/A,FALSE,"Report"}</definedName>
    <definedName name="wrn.FDB3_PRINT_REPORT." localSheetId="28" hidden="1">{"FDB3_REPORT",#N/A,FALSE,"Report"}</definedName>
    <definedName name="wrn.FDB3_PRINT_REPORT." localSheetId="30" hidden="1">{"FDB3_REPORT",#N/A,FALSE,"Report"}</definedName>
    <definedName name="wrn.FDB3_PRINT_REPORT." localSheetId="33" hidden="1">{"FDB3_REPORT",#N/A,FALSE,"Report"}</definedName>
    <definedName name="wrn.FDB3_PRINT_REPORT." localSheetId="31" hidden="1">{"FDB3_REPORT",#N/A,FALSE,"Report"}</definedName>
    <definedName name="wrn.FDB3_PRINT_REPORT." hidden="1">{"FDB3_REPORT",#N/A,FALSE,"Report"}</definedName>
    <definedName name="wrn.fdb4_Report." localSheetId="14" hidden="1">{"fdb4_print_area",#N/A,FALSE,"Report"}</definedName>
    <definedName name="wrn.fdb4_Report." localSheetId="15" hidden="1">{"fdb4_print_area",#N/A,FALSE,"Report"}</definedName>
    <definedName name="wrn.fdb4_Report." localSheetId="4" hidden="1">{"fdb4_print_area",#N/A,FALSE,"Report"}</definedName>
    <definedName name="wrn.fdb4_Report." localSheetId="30" hidden="1">{"fdb4_print_area",#N/A,FALSE,"Report"}</definedName>
    <definedName name="wrn.fdb4_Report." localSheetId="32" hidden="1">{"fdb4_print_area",#N/A,FALSE,"Report"}</definedName>
    <definedName name="wrn.fdb4_Report." localSheetId="6" hidden="1">{"fdb4_print_area",#N/A,FALSE,"Report"}</definedName>
    <definedName name="wrn.fdb4_Report." localSheetId="7" hidden="1">{"fdb4_print_area",#N/A,FALSE,"Report"}</definedName>
    <definedName name="wrn.fdb4_Report." localSheetId="8" hidden="1">{"fdb4_print_area",#N/A,FALSE,"Report"}</definedName>
    <definedName name="wrn.fdb4_Report." localSheetId="9" hidden="1">{"fdb4_print_area",#N/A,FALSE,"Report"}</definedName>
    <definedName name="wrn.fdb4_Report." localSheetId="10" hidden="1">{"fdb4_print_area",#N/A,FALSE,"Report"}</definedName>
    <definedName name="wrn.fdb4_Report." localSheetId="11" hidden="1">{"fdb4_print_area",#N/A,FALSE,"Report"}</definedName>
    <definedName name="wrn.fdb4_Report." localSheetId="12" hidden="1">{"fdb4_print_area",#N/A,FALSE,"Report"}</definedName>
    <definedName name="wrn.fdb4_Report." localSheetId="13" hidden="1">{"fdb4_print_area",#N/A,FALSE,"Report"}</definedName>
    <definedName name="wrn.fdb4_Report." localSheetId="31" hidden="1">{"fdb4_print_area",#N/A,FALSE,"Report"}</definedName>
    <definedName name="wrn.fdb4_Report." hidden="1">{"fdb4_print_area",#N/A,FALSE,"Report"}</definedName>
    <definedName name="wvu.FDB3_REPORT." localSheetId="17"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9"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0"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1"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2"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3"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4"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5"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6"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7"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8"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3"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4_print_area." localSheetId="14"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5"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4"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32"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6"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7"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8"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9"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0"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1"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2"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3"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s>
  <calcPr fullCalcOnLoad="1" refMode="R1C1"/>
</workbook>
</file>

<file path=xl/sharedStrings.xml><?xml version="1.0" encoding="utf-8"?>
<sst xmlns="http://schemas.openxmlformats.org/spreadsheetml/2006/main" count="1556" uniqueCount="201">
  <si>
    <t>Ces relevés de l'industrie de distribution de radiodiffusion peuvent être distribués au grand public.  Due à la confidentialité des données, les données provinciales pour Terre-Neuve, l'Ile-du-Prince-Édouard, la Nouvelle-Écosse et le Nouveau-Brunswick ne sont pas disponibles.</t>
  </si>
  <si>
    <t xml:space="preserve">LES CONTRIBUTIONS À LA CRÉATION ET LA PRODUCTION D'ÉMISSIONS CANADIENNES / </t>
  </si>
  <si>
    <t>Préliminaire / Preliminary</t>
  </si>
  <si>
    <t>Ces chiffres représentent le nombre d'entreprises qui ont contribué au fonds . / This figure represents the number of undertakings who have contributed to the fund.</t>
  </si>
  <si>
    <t>Nouvelle-Écosse et Nouveau-Brunswick / Nova Scotia and New Brunswick</t>
  </si>
  <si>
    <t xml:space="preserve">SOMMAIRE  FINANCIER - CABLÔDISTRIBUTION (TOUS LES SERVICES) / CABLE TELEVISION FINANCIAL SUMMARY (ALL SERVICES) </t>
  </si>
  <si>
    <t>INDUSTRY STATISTICS &amp; ANALYSIS</t>
  </si>
  <si>
    <t>AVANT-PROPOS</t>
  </si>
  <si>
    <t>FOREWORD</t>
  </si>
  <si>
    <t>Introduction</t>
  </si>
  <si>
    <t>Les données présentées dans ce rapport peuvent être révisées si le Conseil reçoit de l'information additionnelle et/ou révisée.</t>
  </si>
  <si>
    <t>Data contained in this report are subject to change as the Commission receives additional or revised information.</t>
  </si>
  <si>
    <t>TABLE DES MATIÈRES / TABLE OF CONTENTS</t>
  </si>
  <si>
    <t>SECTION</t>
  </si>
  <si>
    <t>PAGE</t>
  </si>
  <si>
    <t>I</t>
  </si>
  <si>
    <t>AVANT-PROPOS / FOREWORD</t>
  </si>
  <si>
    <t>II</t>
  </si>
  <si>
    <t>Québec</t>
  </si>
  <si>
    <t>Ontario</t>
  </si>
  <si>
    <t>Prairies</t>
  </si>
  <si>
    <t>CANADA</t>
  </si>
  <si>
    <t xml:space="preserve">  </t>
  </si>
  <si>
    <t>SERVICE DE VOLET DE BASE / BASIC TIER SERVICES</t>
  </si>
  <si>
    <t>Terre-Neuve / Newfoundland</t>
  </si>
  <si>
    <t>ATLANTIQUE / ATLANTIC</t>
  </si>
  <si>
    <t>Manitoba</t>
  </si>
  <si>
    <t>Saskatchewan</t>
  </si>
  <si>
    <t>Alberta</t>
  </si>
  <si>
    <t>III.</t>
  </si>
  <si>
    <t>TOUS LES SERVICES / ALL SERVICES (Service du volet de base et autres que ceux du volet de base / Basic + Non-Basic Services)</t>
  </si>
  <si>
    <t>IV</t>
  </si>
  <si>
    <t>V</t>
  </si>
  <si>
    <t>Confidentialité</t>
  </si>
  <si>
    <t>Notes</t>
  </si>
  <si>
    <t>Confidentiality</t>
  </si>
  <si>
    <t>CABLE TELEVISION - BASIC TIER SERVICES</t>
  </si>
  <si>
    <t>CÂBLODISTRIBUTION - SERVICE DE VOLET DE BASE</t>
  </si>
  <si>
    <t>RÉGIONS - PROVINCES</t>
  </si>
  <si>
    <t>REGIONS - PROVINCES</t>
  </si>
  <si>
    <t>CÂBLODISTRIBUTION - TOUS LES SERVICES</t>
  </si>
  <si>
    <t>CABLE TELEVISION - ALL SERVICES</t>
  </si>
  <si>
    <t>RÉGION / REGION</t>
  </si>
  <si>
    <t>PROVINCE</t>
  </si>
  <si>
    <t>No. d'entreprises qui contribuent (1) / No. of undertakings contributing (1)</t>
  </si>
  <si>
    <t>$</t>
  </si>
  <si>
    <t>Île-du-Prince-Edouard / Prince Edward Island</t>
  </si>
  <si>
    <t>Nouvelle Écosse / Nova Scotia</t>
  </si>
  <si>
    <t>Nouveau Brunswick / New Brunswick</t>
  </si>
  <si>
    <t>QUÉBEC</t>
  </si>
  <si>
    <t>ONTARIO</t>
  </si>
  <si>
    <t>PRAIRIES</t>
  </si>
  <si>
    <t>TOTAL DU CANADA / CANADA TOTAL</t>
  </si>
  <si>
    <t xml:space="preserve">1)  </t>
  </si>
  <si>
    <t xml:space="preserve">CRTC - SYSTÈME DE LA BASE DE DONNEÉS FINANCIÈRES  /  CRTC - FINANCIAL DATABASE SYSTEM </t>
  </si>
  <si>
    <t>SOMMAIRE FINANCIER DU VOLET DE BASE / BASIC CABLE TELEVISION FINANCIAL SUMMARY</t>
  </si>
  <si>
    <t>Variation % / Percent Change</t>
  </si>
  <si>
    <t>Moy. de croiss. ann.</t>
  </si>
  <si>
    <t>Avg. Ann. Grth Rate</t>
  </si>
  <si>
    <t xml:space="preserve"> </t>
  </si>
  <si>
    <t>DÉPENSES / EXPENSES ($)</t>
  </si>
  <si>
    <t>RENDEMENT / PROFITABILITY</t>
  </si>
  <si>
    <t/>
  </si>
  <si>
    <t>Data for Calculation &amp; Worksheet</t>
  </si>
  <si>
    <t>REVENUS / REVENUE($)</t>
  </si>
  <si>
    <t>DÉPENSES TOTALES / TOTAL EXPENSES</t>
  </si>
  <si>
    <t>Unités rapportées / Reporting Units :</t>
  </si>
  <si>
    <t>Unités rapportées / Reporting units:</t>
  </si>
  <si>
    <t>MANITOBA</t>
  </si>
  <si>
    <t>SASKATCHEWAN</t>
  </si>
  <si>
    <t>ALBERTA</t>
  </si>
  <si>
    <t>COLOMBIE-BRITANNIQUE / BRITISH COLUMBIA</t>
  </si>
  <si>
    <t xml:space="preserve">CRTC - SYSTÈME DE LA BASE DE DONNÉES FINANCIÈRES  /  CRTC - FINANCIAL DATABASE SYSTEM  </t>
  </si>
  <si>
    <t xml:space="preserve">   Abonnement / Subscription</t>
  </si>
  <si>
    <t xml:space="preserve">   Branchement / Connection</t>
  </si>
  <si>
    <t xml:space="preserve">   Programmation / Programming</t>
  </si>
  <si>
    <t xml:space="preserve">   Paiement d'affiliation / Affiliation Payments</t>
  </si>
  <si>
    <t xml:space="preserve">   Services techniques / Technical</t>
  </si>
  <si>
    <t xml:space="preserve">   Ventes et promotion / Sales</t>
  </si>
  <si>
    <t xml:space="preserve">   Administration et frais généraux / Administration and General</t>
  </si>
  <si>
    <t xml:space="preserve">   Bénéfice (perte) d'exploitation / Operating income</t>
  </si>
  <si>
    <t xml:space="preserve">   Amortissement / Depreciation</t>
  </si>
  <si>
    <t xml:space="preserve">   Intérêts versés / Interest</t>
  </si>
  <si>
    <t xml:space="preserve">   Bénéfice net (perte) avant impôts / Pre-tax Profit</t>
  </si>
  <si>
    <t xml:space="preserve">   Abonnés (volet de base) / Subscribers (basic)</t>
  </si>
  <si>
    <t xml:space="preserve">   Abonnées (non de base) / Subscribers (non-basic)</t>
  </si>
  <si>
    <t xml:space="preserve">   Effectifs moyens / Staff</t>
  </si>
  <si>
    <t xml:space="preserve">   Rénumérations÷effectifs / Salaries÷Staff ($)</t>
  </si>
  <si>
    <t>Terre-Neuve et Île-du-Prince-Édouard / Newfoundland and Prince Edward Island</t>
  </si>
  <si>
    <t>Colombie-Britannique / British Columbia</t>
  </si>
  <si>
    <t>MDS / DTH</t>
  </si>
  <si>
    <t>Service de volet de base / Basic Services - Canada</t>
  </si>
  <si>
    <t>Tous les services / All Services - Canada</t>
  </si>
  <si>
    <t>Terre-Neuve et Île-du-Prince-Édouard / Newfoundland &amp; Prince Edward Island</t>
  </si>
  <si>
    <t>MDS &amp; DTH</t>
  </si>
  <si>
    <t xml:space="preserve">Canada </t>
  </si>
  <si>
    <t>Unités rapportées / Reporting Units:</t>
  </si>
  <si>
    <t xml:space="preserve">   Parrainage de canal communautaire / Community Programs Sponsorship</t>
  </si>
  <si>
    <t xml:space="preserve">   Autres revenus / Other Revenue</t>
  </si>
  <si>
    <t>RENDEMENT / PROFITABILITY (%)</t>
  </si>
  <si>
    <t xml:space="preserve">   Immobilisations nettes moyens / Average Net Fixed Assets ($)</t>
  </si>
  <si>
    <t>Atlantique / Atlantic</t>
  </si>
  <si>
    <t xml:space="preserve">   Marge B.A.I.I. / P.B.I.T. Margin</t>
  </si>
  <si>
    <t xml:space="preserve">   Marge avant impôts / Pre-tax Margin</t>
  </si>
  <si>
    <t xml:space="preserve">Prairies </t>
  </si>
  <si>
    <t xml:space="preserve">*   </t>
  </si>
  <si>
    <t>SDM/SRD / MDS/DTH</t>
  </si>
  <si>
    <t>Sommaire financier pour les systèmes de radiodiffusion directe par satellite (SRD) et les systèmes de distribution multipoint (SDM) - Volet de base / Financial Summary for Direct-to-Home (DTH) and Multipoint Distribution Systems (MDS) - Basic Service</t>
  </si>
  <si>
    <t>These summary reports of the broadcast distribution industry may be distributed to the public.  Due to confidentialty of data, individual provincial data for Newfoundland, Prince Edward Island, Nova Scotia and New Brunswick are not available.</t>
  </si>
  <si>
    <t>The 1998 broadcast distribution publication of financial summaries includes annual book depreciation reported in the licensee's financial statements.  This is a departure from our previous publications issued on or before 1997 which used standardized depreciation based on depreciation rates prescribed by the Commission for each class of fixed assets applicable for licensees of class 1 and 2 cable systems.  Please note that the Commission continues to use standardized depreciation in dealing with all rate increase applications.</t>
  </si>
  <si>
    <t>The adjustments for 1998 increased by more than 50% for both basic and all services due to increases in other income in Québec and Manitoba.</t>
  </si>
  <si>
    <t>Terre-Neuve &amp; Île-du-Prince-Édouard / Newfoundland &amp; Prince Edward Island</t>
  </si>
  <si>
    <t>Nouveau-Brunswick &amp; Nouvelle-Écosse / New Brunswick &amp; Nova Scotia</t>
  </si>
  <si>
    <t>CONTRIBUTIONS TO THE CREATION AND PRODUCTION OF CANADIAN PROGRAMMING</t>
  </si>
  <si>
    <t>TÉLÉDISTRIBUTION / CABLE TELEVISION</t>
  </si>
  <si>
    <t xml:space="preserve">    Colombie-Britannique / British Columbia</t>
  </si>
  <si>
    <t xml:space="preserve">    Prairies</t>
  </si>
  <si>
    <t xml:space="preserve">    Ontario</t>
  </si>
  <si>
    <t xml:space="preserve">    Québec</t>
  </si>
  <si>
    <t xml:space="preserve">    Atlantique / Atlantic</t>
  </si>
  <si>
    <t>TOTAL - TÉLÉDISTRIBUTION / CABLE</t>
  </si>
  <si>
    <t>La publication des sommaires financiers des entreprises de distribution de radiodiffusion pour 1998 comprend l'amortissement comptable annuel présenté dans les états financiers de la titulaire.  Il s'agit là d'un écart par rapport à nos publications antérieures, de 1997 et des années antérieures, qui utilisaient un amortissement normalisé reposant sur les taux d'amortissement prescrits par le Conseil pour chaque catégorie d'immobilisations applicable aux titulaires d'entreprises de distribution de radiodiffusion de classe 1 et 2.  Il y a lieu de noter que le Conseil continue d'utiliser l'amortissement normalisé dans son traitement de toutes les demandes de majorations tarifaires.</t>
  </si>
  <si>
    <t>Les ajustements pour 1998 ont augmenté de plus de 50 % pour les services du volet de base et tous les services, à cause des augmentations des autres revenus au Québec et au Manitoba.</t>
  </si>
  <si>
    <t>Nouvelle-Écosse et Nouveau-Brunswick / New Brunswick &amp; Nova Scotia</t>
  </si>
  <si>
    <t>99/98</t>
  </si>
  <si>
    <t xml:space="preserve">   Abonnés directs / Direct Subscribers</t>
  </si>
  <si>
    <t xml:space="preserve">   Abonnés indirects / Indirect Subscribers</t>
  </si>
  <si>
    <t xml:space="preserve">         Abonnées totaux / Total Subscribers</t>
  </si>
  <si>
    <t xml:space="preserve">   Kilométre total / Total Cable KM</t>
  </si>
  <si>
    <t xml:space="preserve">   Densité (abonnés/km) / Density (subscribers/km)</t>
  </si>
  <si>
    <t xml:space="preserve">   Ménages - desservie par le câble / Households - wired</t>
  </si>
  <si>
    <t xml:space="preserve">   Ménages - total dans la zone / Households - Licensed Area</t>
  </si>
  <si>
    <t xml:space="preserve">   Pénétration - dans le marché / Penetration - Market (%)</t>
  </si>
  <si>
    <t xml:space="preserve">   Pénétration - franchisé / Penetration - Frenchise (%)</t>
  </si>
  <si>
    <t xml:space="preserve">   Abonnés directs / Subscription - direct subs.</t>
  </si>
  <si>
    <t xml:space="preserve">   Abonnés indirects / Subscription - indirect subs.</t>
  </si>
  <si>
    <t xml:space="preserve">   Installation</t>
  </si>
  <si>
    <t xml:space="preserve">   Canal communautaire / Community channel</t>
  </si>
  <si>
    <t xml:space="preserve">   Autres revenus / Other cable</t>
  </si>
  <si>
    <t xml:space="preserve">      REVENUS TOTAUX / TOTAL REVENUE</t>
  </si>
  <si>
    <t xml:space="preserve">   Services techniques /  Technical</t>
  </si>
  <si>
    <t xml:space="preserve">   Ventes et promotion / Sales and Promotion</t>
  </si>
  <si>
    <t xml:space="preserve">   Moins : allocation aux dépenses hors programmation / Less: Non-programming allocation</t>
  </si>
  <si>
    <t xml:space="preserve">      DÉPENSES TOTALES / TOTAL EXPENSES</t>
  </si>
  <si>
    <t xml:space="preserve">      Bénéfice (perte) d'exploitation / Operating Income</t>
  </si>
  <si>
    <t xml:space="preserve">   Moins: amortissement / Less: Depreciation</t>
  </si>
  <si>
    <t xml:space="preserve">   Plus: allocation aux dépenses hors progammation / Plus: Non-programming allocation</t>
  </si>
  <si>
    <t xml:space="preserve">      B.A.I.I. / P.B.I.T.</t>
  </si>
  <si>
    <t xml:space="preserve">   Moins:intérêts /  Less: Interest</t>
  </si>
  <si>
    <t xml:space="preserve">   Moins: ajustements / Less: Adjustments</t>
  </si>
  <si>
    <t xml:space="preserve">      Bénéfice net (perte) avant impôts / Pre-tax Profit</t>
  </si>
  <si>
    <t xml:space="preserve">   Taux approuvé / Approved Rate ($)</t>
  </si>
  <si>
    <t xml:space="preserve">   Taux réalisé / Realized Rate ($)</t>
  </si>
  <si>
    <t xml:space="preserve">   Rémunérations totales  /  Total Salaries ($)</t>
  </si>
  <si>
    <t xml:space="preserve">   Personnel / Staff</t>
  </si>
  <si>
    <t xml:space="preserve">   Rénumérations÷personnel / Salaries÷Staff ($)</t>
  </si>
  <si>
    <t xml:space="preserve">   Immobilisations brutes - volet de base / Historical Cost Fixed Assets ($)</t>
  </si>
  <si>
    <t xml:space="preserve">   Immobilisations nettes - volet de base / Net Fixed Assets ($)</t>
  </si>
  <si>
    <t xml:space="preserve">   Moins: allocation aux dépenses hors programmation / Less: Non-programming allocation</t>
  </si>
  <si>
    <t xml:space="preserve">   Immobilisations nettes ajustées - volet de base / Adjusted Net Fixed Assets ($)</t>
  </si>
  <si>
    <t xml:space="preserve">   Facteur age / Asset Age Factor</t>
  </si>
  <si>
    <t xml:space="preserve">   Immobilisations nettes moyennes - volet de base / Average Net Fixed Assets ($)</t>
  </si>
  <si>
    <t xml:space="preserve">   Marge B.A.I.I. / P.B.I.T. Margin (%)</t>
  </si>
  <si>
    <t xml:space="preserve">   Rendement immobilisations nettes / Return on Average Net Fixed Assets (%)</t>
  </si>
  <si>
    <t xml:space="preserve">   B.A.I.I. / P.B.I.T.</t>
  </si>
  <si>
    <t xml:space="preserve">   Ajustements / Adjustments</t>
  </si>
  <si>
    <t xml:space="preserve"> ABONNÉES / SUBSCRIBERS</t>
  </si>
  <si>
    <t xml:space="preserve"> PERSONNEL / STAFF</t>
  </si>
  <si>
    <t xml:space="preserve">   Rémunérations totaux  / Total Salaries ($)</t>
  </si>
  <si>
    <t xml:space="preserve"> IMMOBILISATIONS / FIXED ASSETS ($)</t>
  </si>
  <si>
    <t xml:space="preserve">   Immobilisations brutes  / Gross Fixed Assets</t>
  </si>
  <si>
    <t xml:space="preserve">   Immobilisations nettes / Net Fixed Asses</t>
  </si>
  <si>
    <t xml:space="preserve">   Revenue d'exploitation / Operating Margin</t>
  </si>
  <si>
    <t xml:space="preserve">   Rendement immobilisations nettes / Return on avg. NFA</t>
  </si>
  <si>
    <t>Contributions au fond canadien de télévision / Contributions to Canadian Television Fund</t>
  </si>
  <si>
    <t>Fonds indépendants / Independent Funds</t>
  </si>
  <si>
    <t>Contributions totales / Total Contributions</t>
  </si>
  <si>
    <t>00/99</t>
  </si>
  <si>
    <t xml:space="preserve">   Immobilisations nettes / Net Fixed Assets</t>
  </si>
  <si>
    <t>This report presents a summary of statistical and financial data produced by Broadcast Analysis Branch based on the Broadcast Distribution Undertaking (BDU) annual returns.  Section II and III provide data related to basic-tier and all services, for class 1 and 2 distribution undertakings.  "All Services" summaries consist of basic-tier and discretionary-tier services results.  The latter includes all optional tiers for specialty television service, pay television services, non-programming, exempt, and other services.  Section IV provides contributions to the creation and production of Canadian programming by the BDU industry.  Section V presents statistical and financial data for Direct-to-Home (DTH) and Multipoint Distribution System (MDS) undertakings.  Where variations from accepted accounting and reporting practices are identified, adjustments are made to the information returns in consultation with the licensees.  The Broadcast Analysis Branch would appreciate being informed of any problems encountered with these statistics.</t>
  </si>
  <si>
    <t>Le présent rapport renferme les données statistiques et financières recueillies  par la direction générale de l'analyse de la radiodiffusion, à partir des rapports annuels des entreprises de distribution de radiodiffusion (EDR).  Les sections II et III fournissent des données sur les services du volet de base et tous les services des systèmes de télédistribution classes 1 et 2.  Tous les services comprennent les services du volet de base et les services autres que ceux du volet de base.  Les services autres que ceux du volet de base incluent les services optionnels suivants les émissions spécialisées, les services de télévision payante, les services hors programmation, les services exemptés et les autres services.  La section IV fournit les contributions financières à la création et à la production d'émissions canadiennes par les EDR de l'industrie.  La section V fournit des données statistiques et financières pour les systèmes de radiodiffusion directe par satellite (SRD) et les systèmes de distribution multipoint (SDM).  Lorsque des variations dans les méthodes de comptabilité et de rapport sont constatées, certaines corrections sont apportées aux rapports après consultation avec les titulaires.  La direction générale de l'analyse de</t>
  </si>
  <si>
    <t>la radiodiffusion désire être avisée de tout problème que l'utilisation de ces statistiques pourrait poser.</t>
  </si>
  <si>
    <t>01/00</t>
  </si>
  <si>
    <t>DISTRIBUTION DE RADIODIFFUSION - CLASSE 1 ET 2</t>
  </si>
  <si>
    <t>BROADCAST DISTRIBUTION - CLASS 1 and 2</t>
  </si>
  <si>
    <t>Sommaire financier pour les systèmes de radiodiffusion directe par satellite (SRD) et les systèmes de distribution multipoint (SDM) - Tous les services / Financial Summary for Direct-to-Home (DTH) and Multipoint Distribution Systems (MDS) - All Services</t>
  </si>
  <si>
    <t xml:space="preserve">     RELEVÉS STATISTIQUES ET FINANCIERS</t>
  </si>
  <si>
    <t xml:space="preserve">     STATISTICAL AND FINANCIAL SUMMARIES</t>
  </si>
  <si>
    <t>1998 - 2002</t>
  </si>
  <si>
    <t>GROUPE DES STATISTIQUES INDUSTRIELLES ET ANALYSE DE L'INDUSTRIE</t>
  </si>
  <si>
    <t>EXPLOITATION EN RADIODIFFUSION</t>
  </si>
  <si>
    <t>BROADCASTING OPERATIONS</t>
  </si>
  <si>
    <r>
      <t xml:space="preserve">The broadcast distribution publication provides financial and operational data for </t>
    </r>
    <r>
      <rPr>
        <b/>
        <sz val="10"/>
        <rFont val="Arial Narrow"/>
        <family val="2"/>
      </rPr>
      <t>class 1 and class 2 undertakings only</t>
    </r>
    <r>
      <rPr>
        <sz val="10"/>
        <rFont val="Arial Narrow"/>
        <family val="2"/>
      </rPr>
      <t>.  Class 3 data is not included due to the large number of licence exemptions granted by the Commission pursuant to CRTC Decisions 2002-45 and 2002-88.</t>
    </r>
  </si>
  <si>
    <r>
      <t xml:space="preserve">La publication de la distribution de radiodiffusion fournit des données financières et opérationnelles pour les systèmes de </t>
    </r>
    <r>
      <rPr>
        <b/>
        <sz val="10"/>
        <rFont val="Arial Narrow"/>
        <family val="2"/>
      </rPr>
      <t>classe 1 et de classe 2 seulement</t>
    </r>
    <r>
      <rPr>
        <sz val="10"/>
        <rFont val="Arial Narrow"/>
        <family val="2"/>
      </rPr>
      <t>.  Les données pour les classes 3 ne sont pas inclues dû au nombre élevé d'exemptions de licence accordées par le Conseil conformément aux Décisions CRTC 2002-45 et 2002-88.</t>
    </r>
  </si>
  <si>
    <t>02/01</t>
  </si>
  <si>
    <t>Le montant négatif dans les revenues de branchement est dû à la correction de l'année précédente. / Negative amount in connection revenue is due to correction to the previous year</t>
  </si>
  <si>
    <t>La réévaluation des immobilisations en septembre 2001 a réduit considérablement les immobilisations. / Significant write down of assets in September 2001 reduced assets considerably.</t>
  </si>
  <si>
    <t>Le montant négatif dans les revenues de branchement est dû à la correction de l'année précédente. / Negative amount in connection revenue is due to corrections to the previous year</t>
  </si>
  <si>
    <t>2002*</t>
  </si>
  <si>
    <t>Les services professionnels, les fournitures de bureau et les salaires sont responsables de la réduction des frais d'administration en 2002. / The 2002 decrease in Administration expenses is due to Professional Services, Office Supplies and Salaries.</t>
  </si>
  <si>
    <t xml:space="preserve">La diminution des frais d'intérêts de 2002 est due à des ajustement majeures des année précédentes. / Interests decrease in 2002 is due to major adjustments of previous years.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</si>
</sst>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hh:mm"/>
    <numFmt numFmtId="175" formatCode="hh:mm:ss"/>
    <numFmt numFmtId="176" formatCode="dd/mm/yy\ hh:mm"/>
    <numFmt numFmtId="177" formatCode="#,##0;\(#,##0\)"/>
    <numFmt numFmtId="178" formatCode="#,##0.000"/>
    <numFmt numFmtId="179" formatCode="&quot;$&quot;#,##0"/>
    <numFmt numFmtId="180" formatCode="&quot;$&quot;#,##0.00"/>
    <numFmt numFmtId="181" formatCode="#"/>
    <numFmt numFmtId="182" formatCode="0.0%"/>
    <numFmt numFmtId="183" formatCode="dd/mm/yy"/>
    <numFmt numFmtId="184" formatCode="#,##0\ &quot;$&quot;_);\(#,##0\ &quot;$&quot;\)"/>
    <numFmt numFmtId="185" formatCode="#,##0\ &quot;$&quot;_);[Red]\(#,##0\ &quot;$&quot;\)"/>
    <numFmt numFmtId="186" formatCode="#,##0.00\ &quot;$&quot;_);\(#,##0.00\ &quot;$&quot;\)"/>
    <numFmt numFmtId="187" formatCode="#,##0.00\ &quot;$&quot;_);[Red]\(#,##0.00\ &quot;$&quot;\)"/>
    <numFmt numFmtId="188" formatCode="_ * #,##0_)\ &quot;$&quot;_ ;_ * \(#,##0\)\ &quot;$&quot;_ ;_ * &quot;-&quot;_)\ &quot;$&quot;_ ;_ @_ "/>
    <numFmt numFmtId="189" formatCode="_ * #,##0_)\ _$_ ;_ * \(#,##0\)\ _$_ ;_ * &quot;-&quot;_)\ _$_ ;_ @_ "/>
    <numFmt numFmtId="190" formatCode="_ * #,##0.00_)\ &quot;$&quot;_ ;_ * \(#,##0.00\)\ &quot;$&quot;_ ;_ * &quot;-&quot;??_)\ &quot;$&quot;_ ;_ @_ "/>
    <numFmt numFmtId="191" formatCode="_ * #,##0.00_)\ _$_ ;_ * \(#,##0.00\)\ _$_ ;_ * &quot;-&quot;??_)\ _$_ ;_ @_ "/>
    <numFmt numFmtId="192" formatCode="_(* #,##0.000_);_(* \(#,##0.000\);_(* &quot;-&quot;??_);_(@_)"/>
    <numFmt numFmtId="193" formatCode="_(* #,##0.0_);_(* \(#,##0.0\);_(* &quot;-&quot;??_);_(@_)"/>
    <numFmt numFmtId="194" formatCode="0.000"/>
    <numFmt numFmtId="195" formatCode="#,##0.0000"/>
  </numFmts>
  <fonts count="28">
    <font>
      <sz val="10"/>
      <name val="Arial"/>
      <family val="0"/>
    </font>
    <font>
      <sz val="10"/>
      <name val="MS Sans Serif"/>
      <family val="0"/>
    </font>
    <font>
      <b/>
      <sz val="26"/>
      <name val="Arial"/>
      <family val="2"/>
    </font>
    <font>
      <b/>
      <sz val="10"/>
      <name val="Arial"/>
      <family val="2"/>
    </font>
    <font>
      <b/>
      <i/>
      <sz val="20"/>
      <name val="Arial"/>
      <family val="2"/>
    </font>
    <font>
      <b/>
      <sz val="20"/>
      <name val="Arial"/>
      <family val="2"/>
    </font>
    <font>
      <b/>
      <sz val="24"/>
      <name val="Arial"/>
      <family val="2"/>
    </font>
    <font>
      <b/>
      <sz val="16"/>
      <name val="Arial Narrow"/>
      <family val="2"/>
    </font>
    <font>
      <b/>
      <u val="single"/>
      <sz val="14"/>
      <name val="Arial Narrow"/>
      <family val="2"/>
    </font>
    <font>
      <b/>
      <u val="single"/>
      <sz val="12"/>
      <name val="Arial Narrow"/>
      <family val="2"/>
    </font>
    <font>
      <b/>
      <sz val="14"/>
      <name val="Arial Narrow"/>
      <family val="2"/>
    </font>
    <font>
      <sz val="12"/>
      <name val="Arial Narrow"/>
      <family val="2"/>
    </font>
    <font>
      <b/>
      <sz val="12"/>
      <name val="Arial Narrow"/>
      <family val="2"/>
    </font>
    <font>
      <sz val="14"/>
      <name val="Arial Narrow"/>
      <family val="2"/>
    </font>
    <font>
      <b/>
      <sz val="10"/>
      <name val="Arial Narrow"/>
      <family val="2"/>
    </font>
    <font>
      <sz val="10"/>
      <name val="Arial Narrow"/>
      <family val="2"/>
    </font>
    <font>
      <b/>
      <sz val="22"/>
      <name val="Arial Narrow"/>
      <family val="2"/>
    </font>
    <font>
      <b/>
      <sz val="18"/>
      <name val="Arial Narrow"/>
      <family val="2"/>
    </font>
    <font>
      <b/>
      <sz val="20"/>
      <name val="Arial Narrow"/>
      <family val="2"/>
    </font>
    <font>
      <b/>
      <sz val="11"/>
      <name val="Arial Narrow"/>
      <family val="2"/>
    </font>
    <font>
      <sz val="11"/>
      <name val="Arial Narrow"/>
      <family val="2"/>
    </font>
    <font>
      <b/>
      <u val="single"/>
      <sz val="10"/>
      <name val="Arial"/>
      <family val="2"/>
    </font>
    <font>
      <sz val="8"/>
      <name val="Arial"/>
      <family val="2"/>
    </font>
    <font>
      <b/>
      <sz val="9"/>
      <name val="Arial"/>
      <family val="2"/>
    </font>
    <font>
      <b/>
      <sz val="8"/>
      <name val="Arial"/>
      <family val="2"/>
    </font>
    <font>
      <b/>
      <u val="single"/>
      <sz val="11"/>
      <name val="Arial Narrow"/>
      <family val="2"/>
    </font>
    <font>
      <sz val="12"/>
      <name val="Arial"/>
      <family val="2"/>
    </font>
    <font>
      <sz val="10"/>
      <color indexed="9"/>
      <name val="Arial"/>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32">
    <border>
      <left/>
      <right/>
      <top/>
      <bottom/>
      <diagonal/>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medium"/>
      <bottom style="double"/>
    </border>
    <border>
      <left>
        <color indexed="63"/>
      </left>
      <right style="thin"/>
      <top style="medium"/>
      <bottom style="double"/>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38" fontId="1"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0"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6" fontId="1"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8" fontId="1"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312">
    <xf numFmtId="0" fontId="0" fillId="0" borderId="0" xfId="0" applyAlignment="1">
      <alignment/>
    </xf>
    <xf numFmtId="0" fontId="7" fillId="2" borderId="0" xfId="0" applyFont="1" applyFill="1" applyAlignment="1">
      <alignment/>
    </xf>
    <xf numFmtId="0" fontId="8" fillId="2" borderId="0" xfId="0" applyFont="1" applyFill="1" applyAlignment="1">
      <alignment/>
    </xf>
    <xf numFmtId="0" fontId="9" fillId="2" borderId="0" xfId="0" applyFont="1" applyFill="1" applyAlignment="1">
      <alignment/>
    </xf>
    <xf numFmtId="0" fontId="9" fillId="2" borderId="0" xfId="0" applyFont="1" applyFill="1" applyAlignment="1">
      <alignment horizontal="right"/>
    </xf>
    <xf numFmtId="0" fontId="10" fillId="2" borderId="0" xfId="0" applyFont="1" applyFill="1" applyAlignment="1">
      <alignment/>
    </xf>
    <xf numFmtId="0" fontId="11" fillId="2" borderId="0" xfId="0" applyFont="1" applyFill="1" applyAlignment="1">
      <alignment/>
    </xf>
    <xf numFmtId="0" fontId="11" fillId="2" borderId="1" xfId="0" applyFont="1" applyFill="1" applyBorder="1" applyAlignment="1">
      <alignment/>
    </xf>
    <xf numFmtId="0" fontId="11" fillId="2" borderId="0" xfId="0" applyFont="1" applyFill="1" applyBorder="1" applyAlignment="1">
      <alignment/>
    </xf>
    <xf numFmtId="0" fontId="11" fillId="2" borderId="2" xfId="0" applyFont="1" applyFill="1" applyBorder="1" applyAlignment="1" quotePrefix="1">
      <alignment/>
    </xf>
    <xf numFmtId="0" fontId="11" fillId="2" borderId="2" xfId="0" applyFont="1" applyFill="1" applyBorder="1" applyAlignment="1">
      <alignment/>
    </xf>
    <xf numFmtId="0" fontId="11" fillId="2" borderId="3" xfId="0" applyFont="1" applyFill="1" applyBorder="1" applyAlignment="1">
      <alignment/>
    </xf>
    <xf numFmtId="0" fontId="13" fillId="2" borderId="0" xfId="0" applyFont="1" applyFill="1" applyAlignment="1">
      <alignment/>
    </xf>
    <xf numFmtId="0" fontId="12" fillId="2" borderId="1" xfId="0" applyFont="1" applyFill="1" applyBorder="1" applyAlignment="1">
      <alignment/>
    </xf>
    <xf numFmtId="0" fontId="10" fillId="2" borderId="1" xfId="0" applyFont="1" applyFill="1" applyBorder="1" applyAlignment="1">
      <alignment/>
    </xf>
    <xf numFmtId="0" fontId="14" fillId="2" borderId="0" xfId="0" applyFont="1" applyFill="1" applyAlignment="1">
      <alignment/>
    </xf>
    <xf numFmtId="0" fontId="15" fillId="2" borderId="0" xfId="0" applyFont="1" applyFill="1" applyAlignment="1">
      <alignment/>
    </xf>
    <xf numFmtId="0" fontId="15" fillId="2" borderId="0" xfId="0" applyFont="1" applyFill="1" applyAlignment="1">
      <alignment horizontal="justify" vertical="top" wrapText="1"/>
    </xf>
    <xf numFmtId="0" fontId="15" fillId="2" borderId="0" xfId="0" applyFont="1" applyFill="1" applyAlignment="1">
      <alignment horizontal="justify" vertical="top"/>
    </xf>
    <xf numFmtId="0" fontId="15" fillId="2" borderId="0" xfId="0" applyFont="1" applyFill="1" applyAlignment="1">
      <alignment vertical="top" wrapText="1"/>
    </xf>
    <xf numFmtId="0" fontId="10" fillId="2" borderId="0" xfId="0" applyFont="1" applyFill="1" applyAlignment="1">
      <alignment horizontal="center"/>
    </xf>
    <xf numFmtId="0" fontId="16" fillId="3" borderId="4" xfId="0" applyFont="1" applyFill="1" applyBorder="1" applyAlignment="1">
      <alignment/>
    </xf>
    <xf numFmtId="0" fontId="15" fillId="3" borderId="5" xfId="0" applyFont="1" applyFill="1" applyBorder="1" applyAlignment="1">
      <alignment/>
    </xf>
    <xf numFmtId="0" fontId="15" fillId="3" borderId="6" xfId="0" applyFont="1" applyFill="1" applyBorder="1" applyAlignment="1">
      <alignment/>
    </xf>
    <xf numFmtId="0" fontId="15" fillId="3" borderId="0" xfId="0" applyFont="1" applyFill="1" applyAlignment="1">
      <alignment/>
    </xf>
    <xf numFmtId="0" fontId="15" fillId="3" borderId="7" xfId="0" applyFont="1" applyFill="1" applyBorder="1" applyAlignment="1">
      <alignment/>
    </xf>
    <xf numFmtId="0" fontId="15" fillId="3" borderId="4" xfId="0" applyFont="1" applyFill="1" applyBorder="1" applyAlignment="1">
      <alignment/>
    </xf>
    <xf numFmtId="0" fontId="7" fillId="3" borderId="7" xfId="0" applyFont="1" applyFill="1" applyBorder="1" applyAlignment="1">
      <alignment/>
    </xf>
    <xf numFmtId="0" fontId="7" fillId="3" borderId="4" xfId="0" applyFont="1" applyFill="1" applyBorder="1" applyAlignment="1">
      <alignment/>
    </xf>
    <xf numFmtId="0" fontId="7" fillId="3" borderId="0" xfId="0" applyFont="1" applyFill="1" applyAlignment="1">
      <alignment/>
    </xf>
    <xf numFmtId="0" fontId="17" fillId="3" borderId="4" xfId="0" applyFont="1" applyFill="1" applyBorder="1" applyAlignment="1">
      <alignment/>
    </xf>
    <xf numFmtId="0" fontId="15" fillId="3" borderId="8" xfId="0" applyFont="1" applyFill="1" applyBorder="1" applyAlignment="1">
      <alignment/>
    </xf>
    <xf numFmtId="0" fontId="15" fillId="3" borderId="9" xfId="0" applyFont="1" applyFill="1" applyBorder="1" applyAlignment="1">
      <alignment/>
    </xf>
    <xf numFmtId="0" fontId="19" fillId="4" borderId="10" xfId="0" applyFont="1" applyFill="1" applyBorder="1" applyAlignment="1">
      <alignment horizontal="left"/>
    </xf>
    <xf numFmtId="0" fontId="20" fillId="4" borderId="0" xfId="0" applyFont="1" applyFill="1" applyAlignment="1">
      <alignment horizontal="right"/>
    </xf>
    <xf numFmtId="0" fontId="19" fillId="0" borderId="0" xfId="0" applyFont="1" applyAlignment="1">
      <alignment/>
    </xf>
    <xf numFmtId="0" fontId="19" fillId="4" borderId="0" xfId="0" applyFont="1" applyFill="1" applyAlignment="1">
      <alignment/>
    </xf>
    <xf numFmtId="0" fontId="19" fillId="3" borderId="10" xfId="0" applyFont="1" applyFill="1" applyBorder="1" applyAlignment="1">
      <alignment/>
    </xf>
    <xf numFmtId="0" fontId="20" fillId="3" borderId="10" xfId="0" applyFont="1" applyFill="1" applyBorder="1" applyAlignment="1">
      <alignment/>
    </xf>
    <xf numFmtId="172" fontId="20" fillId="3" borderId="10" xfId="0" applyNumberFormat="1" applyFont="1" applyFill="1" applyBorder="1" applyAlignment="1">
      <alignment/>
    </xf>
    <xf numFmtId="172" fontId="20" fillId="3" borderId="10" xfId="0" applyNumberFormat="1" applyFont="1" applyFill="1" applyBorder="1" applyAlignment="1">
      <alignment horizontal="right"/>
    </xf>
    <xf numFmtId="0" fontId="19" fillId="0" borderId="0" xfId="0" applyFont="1" applyAlignment="1">
      <alignment horizontal="right"/>
    </xf>
    <xf numFmtId="0" fontId="12" fillId="0" borderId="0" xfId="0" applyFont="1" applyAlignment="1">
      <alignment/>
    </xf>
    <xf numFmtId="0" fontId="15" fillId="5" borderId="5" xfId="0" applyFont="1" applyFill="1" applyBorder="1" applyAlignment="1">
      <alignment/>
    </xf>
    <xf numFmtId="0" fontId="15" fillId="5" borderId="6" xfId="0" applyFont="1" applyFill="1" applyBorder="1" applyAlignment="1">
      <alignment/>
    </xf>
    <xf numFmtId="0" fontId="15" fillId="5" borderId="0" xfId="0" applyFont="1" applyFill="1" applyAlignment="1">
      <alignment/>
    </xf>
    <xf numFmtId="0" fontId="15" fillId="5" borderId="7" xfId="0" applyFont="1" applyFill="1" applyBorder="1" applyAlignment="1">
      <alignment/>
    </xf>
    <xf numFmtId="0" fontId="7" fillId="5" borderId="4" xfId="0" applyFont="1" applyFill="1" applyBorder="1" applyAlignment="1">
      <alignment/>
    </xf>
    <xf numFmtId="0" fontId="7" fillId="5" borderId="7" xfId="0" applyFont="1" applyFill="1" applyBorder="1" applyAlignment="1">
      <alignment/>
    </xf>
    <xf numFmtId="0" fontId="7" fillId="5" borderId="0" xfId="0" applyFont="1" applyFill="1" applyAlignment="1">
      <alignment/>
    </xf>
    <xf numFmtId="0" fontId="17" fillId="5" borderId="4" xfId="0" applyFont="1" applyFill="1" applyBorder="1" applyAlignment="1">
      <alignment/>
    </xf>
    <xf numFmtId="0" fontId="15" fillId="5" borderId="4" xfId="0" applyFont="1" applyFill="1" applyBorder="1" applyAlignment="1">
      <alignment/>
    </xf>
    <xf numFmtId="0" fontId="18" fillId="5" borderId="4" xfId="0" applyFont="1" applyFill="1" applyBorder="1" applyAlignment="1">
      <alignment/>
    </xf>
    <xf numFmtId="0" fontId="15" fillId="5" borderId="8" xfId="0" applyFont="1" applyFill="1" applyBorder="1" applyAlignment="1">
      <alignment/>
    </xf>
    <xf numFmtId="0" fontId="15" fillId="5" borderId="9" xfId="0" applyFont="1" applyFill="1" applyBorder="1" applyAlignment="1">
      <alignment/>
    </xf>
    <xf numFmtId="0" fontId="7" fillId="4" borderId="4" xfId="0" applyFont="1" applyFill="1" applyBorder="1" applyAlignment="1">
      <alignment/>
    </xf>
    <xf numFmtId="0" fontId="15" fillId="4" borderId="5" xfId="0" applyFont="1" applyFill="1" applyBorder="1" applyAlignment="1">
      <alignment/>
    </xf>
    <xf numFmtId="0" fontId="15" fillId="4" borderId="6" xfId="0" applyFont="1" applyFill="1" applyBorder="1" applyAlignment="1">
      <alignment/>
    </xf>
    <xf numFmtId="0" fontId="15" fillId="4" borderId="0" xfId="0" applyFont="1" applyFill="1" applyAlignment="1">
      <alignment/>
    </xf>
    <xf numFmtId="0" fontId="15" fillId="4" borderId="7" xfId="0" applyFont="1" applyFill="1" applyBorder="1" applyAlignment="1">
      <alignment/>
    </xf>
    <xf numFmtId="0" fontId="7" fillId="4" borderId="7" xfId="0" applyFont="1" applyFill="1" applyBorder="1" applyAlignment="1">
      <alignment/>
    </xf>
    <xf numFmtId="0" fontId="7" fillId="4" borderId="0" xfId="0" applyFont="1" applyFill="1" applyAlignment="1">
      <alignment/>
    </xf>
    <xf numFmtId="0" fontId="17" fillId="4" borderId="4" xfId="0" applyFont="1" applyFill="1" applyBorder="1" applyAlignment="1">
      <alignment/>
    </xf>
    <xf numFmtId="0" fontId="15" fillId="4" borderId="4" xfId="0" applyFont="1" applyFill="1" applyBorder="1" applyAlignment="1">
      <alignment/>
    </xf>
    <xf numFmtId="0" fontId="15" fillId="4" borderId="8" xfId="0" applyFont="1" applyFill="1" applyBorder="1" applyAlignment="1">
      <alignment/>
    </xf>
    <xf numFmtId="0" fontId="15" fillId="4" borderId="9" xfId="0" applyFont="1" applyFill="1" applyBorder="1" applyAlignment="1">
      <alignment/>
    </xf>
    <xf numFmtId="0" fontId="19" fillId="4" borderId="10" xfId="0" applyFont="1" applyFill="1" applyBorder="1" applyAlignment="1" quotePrefix="1">
      <alignment horizontal="center" wrapText="1"/>
    </xf>
    <xf numFmtId="0" fontId="0" fillId="4" borderId="10" xfId="0" applyFill="1" applyBorder="1" applyAlignment="1">
      <alignment/>
    </xf>
    <xf numFmtId="3" fontId="19" fillId="4" borderId="0" xfId="0" applyNumberFormat="1" applyFont="1" applyFill="1" applyBorder="1" applyAlignment="1">
      <alignment horizontal="right"/>
    </xf>
    <xf numFmtId="0" fontId="19" fillId="4" borderId="10" xfId="0" applyFont="1" applyFill="1" applyBorder="1" applyAlignment="1">
      <alignment horizontal="center" wrapText="1"/>
    </xf>
    <xf numFmtId="3" fontId="20" fillId="2" borderId="0" xfId="0" applyNumberFormat="1" applyFont="1" applyFill="1" applyBorder="1" applyAlignment="1">
      <alignment horizontal="left"/>
    </xf>
    <xf numFmtId="3" fontId="20" fillId="2" borderId="0" xfId="0" applyNumberFormat="1" applyFont="1" applyFill="1" applyBorder="1" applyAlignment="1">
      <alignment horizontal="right"/>
    </xf>
    <xf numFmtId="0" fontId="20" fillId="2" borderId="0" xfId="0" applyFont="1" applyFill="1" applyBorder="1" applyAlignment="1">
      <alignment horizontal="left"/>
    </xf>
    <xf numFmtId="0" fontId="20" fillId="2" borderId="0" xfId="0" applyFont="1" applyFill="1" applyBorder="1" applyAlignment="1">
      <alignment horizontal="right"/>
    </xf>
    <xf numFmtId="0" fontId="20" fillId="2" borderId="11" xfId="0" applyFont="1" applyFill="1" applyBorder="1" applyAlignment="1">
      <alignment horizontal="left"/>
    </xf>
    <xf numFmtId="0" fontId="20" fillId="4" borderId="0" xfId="0" applyFont="1" applyFill="1" applyBorder="1" applyAlignment="1">
      <alignment horizontal="right"/>
    </xf>
    <xf numFmtId="0" fontId="19" fillId="4" borderId="12" xfId="0" applyFont="1" applyFill="1" applyBorder="1" applyAlignment="1">
      <alignment horizontal="left" wrapText="1"/>
    </xf>
    <xf numFmtId="0" fontId="19" fillId="4" borderId="13" xfId="0" applyFont="1" applyFill="1" applyBorder="1" applyAlignment="1">
      <alignment horizontal="left"/>
    </xf>
    <xf numFmtId="3" fontId="19" fillId="4" borderId="14" xfId="0" applyNumberFormat="1" applyFont="1" applyFill="1" applyBorder="1" applyAlignment="1">
      <alignment horizontal="right"/>
    </xf>
    <xf numFmtId="0" fontId="19" fillId="4" borderId="14" xfId="0" applyFont="1" applyFill="1" applyBorder="1" applyAlignment="1">
      <alignment horizontal="left"/>
    </xf>
    <xf numFmtId="0" fontId="19" fillId="4" borderId="15" xfId="0" applyFont="1" applyFill="1" applyBorder="1" applyAlignment="1">
      <alignment horizontal="left"/>
    </xf>
    <xf numFmtId="0" fontId="15" fillId="6" borderId="4" xfId="0" applyFont="1" applyFill="1" applyBorder="1" applyAlignment="1">
      <alignment/>
    </xf>
    <xf numFmtId="0" fontId="15" fillId="6" borderId="5" xfId="0" applyFont="1" applyFill="1" applyBorder="1" applyAlignment="1">
      <alignment/>
    </xf>
    <xf numFmtId="0" fontId="15" fillId="6" borderId="6" xfId="0" applyFont="1" applyFill="1" applyBorder="1" applyAlignment="1">
      <alignment/>
    </xf>
    <xf numFmtId="0" fontId="15" fillId="6" borderId="0" xfId="0" applyFont="1" applyFill="1" applyAlignment="1">
      <alignment/>
    </xf>
    <xf numFmtId="0" fontId="15" fillId="6" borderId="7" xfId="0" applyFont="1" applyFill="1" applyBorder="1" applyAlignment="1">
      <alignment/>
    </xf>
    <xf numFmtId="0" fontId="7" fillId="6" borderId="4" xfId="0" applyFont="1" applyFill="1" applyBorder="1" applyAlignment="1">
      <alignment/>
    </xf>
    <xf numFmtId="0" fontId="7" fillId="6" borderId="7" xfId="0" applyFont="1" applyFill="1" applyBorder="1" applyAlignment="1">
      <alignment/>
    </xf>
    <xf numFmtId="0" fontId="7" fillId="6" borderId="0" xfId="0" applyFont="1" applyFill="1" applyAlignment="1">
      <alignment/>
    </xf>
    <xf numFmtId="0" fontId="17" fillId="6" borderId="4" xfId="0" applyFont="1" applyFill="1" applyBorder="1" applyAlignment="1">
      <alignment/>
    </xf>
    <xf numFmtId="0" fontId="18" fillId="6" borderId="4" xfId="0" applyFont="1" applyFill="1" applyBorder="1" applyAlignment="1">
      <alignment/>
    </xf>
    <xf numFmtId="0" fontId="15" fillId="6" borderId="8" xfId="0" applyFont="1" applyFill="1" applyBorder="1" applyAlignment="1">
      <alignment/>
    </xf>
    <xf numFmtId="0" fontId="15" fillId="6" borderId="9" xfId="0" applyFont="1" applyFill="1" applyBorder="1" applyAlignment="1">
      <alignment/>
    </xf>
    <xf numFmtId="0" fontId="19" fillId="2" borderId="16" xfId="0" applyFont="1" applyFill="1" applyBorder="1" applyAlignment="1">
      <alignment/>
    </xf>
    <xf numFmtId="0" fontId="19" fillId="2" borderId="17" xfId="0" applyFont="1" applyFill="1" applyBorder="1" applyAlignment="1">
      <alignment/>
    </xf>
    <xf numFmtId="0" fontId="19" fillId="2" borderId="0" xfId="0" applyFont="1" applyFill="1" applyBorder="1" applyAlignment="1">
      <alignment/>
    </xf>
    <xf numFmtId="0" fontId="10" fillId="2" borderId="0" xfId="0" applyFont="1" applyFill="1" applyAlignment="1">
      <alignment/>
    </xf>
    <xf numFmtId="0" fontId="19" fillId="2" borderId="0" xfId="0" applyFont="1" applyFill="1" applyAlignment="1">
      <alignment/>
    </xf>
    <xf numFmtId="0" fontId="19" fillId="2" borderId="0" xfId="0" applyFont="1" applyFill="1" applyAlignment="1">
      <alignment horizontal="right"/>
    </xf>
    <xf numFmtId="172" fontId="19" fillId="2" borderId="0" xfId="0" applyNumberFormat="1" applyFont="1" applyFill="1" applyAlignment="1">
      <alignment/>
    </xf>
    <xf numFmtId="0" fontId="20" fillId="2" borderId="0" xfId="0" applyFont="1" applyFill="1" applyAlignment="1">
      <alignment/>
    </xf>
    <xf numFmtId="172" fontId="20" fillId="2" borderId="0" xfId="0" applyNumberFormat="1" applyFont="1" applyFill="1" applyAlignment="1">
      <alignment/>
    </xf>
    <xf numFmtId="1" fontId="20" fillId="2" borderId="0" xfId="0" applyNumberFormat="1" applyFont="1" applyFill="1" applyAlignment="1">
      <alignment horizontal="left"/>
    </xf>
    <xf numFmtId="3" fontId="19" fillId="2" borderId="0" xfId="0" applyNumberFormat="1" applyFont="1" applyFill="1" applyAlignment="1">
      <alignment/>
    </xf>
    <xf numFmtId="0" fontId="20" fillId="2" borderId="0" xfId="0" applyFont="1" applyFill="1" applyAlignment="1">
      <alignment horizontal="right"/>
    </xf>
    <xf numFmtId="0" fontId="20" fillId="2" borderId="0" xfId="0" applyFont="1" applyFill="1" applyBorder="1" applyAlignment="1">
      <alignment/>
    </xf>
    <xf numFmtId="0" fontId="19" fillId="2" borderId="0" xfId="0" applyFont="1" applyFill="1" applyAlignment="1">
      <alignment/>
    </xf>
    <xf numFmtId="3" fontId="10" fillId="2" borderId="0" xfId="0" applyNumberFormat="1" applyFont="1" applyFill="1" applyAlignment="1">
      <alignment/>
    </xf>
    <xf numFmtId="0" fontId="19" fillId="2" borderId="0" xfId="0" applyFont="1" applyFill="1" applyAlignment="1">
      <alignment horizontal="right" vertical="center"/>
    </xf>
    <xf numFmtId="3" fontId="19" fillId="4" borderId="18" xfId="0" applyNumberFormat="1" applyFont="1" applyFill="1" applyBorder="1" applyAlignment="1">
      <alignment horizontal="right" vertical="center"/>
    </xf>
    <xf numFmtId="0" fontId="19" fillId="4" borderId="18" xfId="0" applyFont="1" applyFill="1" applyBorder="1" applyAlignment="1">
      <alignment horizontal="right" vertical="center"/>
    </xf>
    <xf numFmtId="0" fontId="19" fillId="4" borderId="18" xfId="0" applyFont="1" applyFill="1" applyBorder="1" applyAlignment="1">
      <alignment horizontal="centerContinuous" vertical="center"/>
    </xf>
    <xf numFmtId="0" fontId="19" fillId="4" borderId="19" xfId="0" applyFont="1" applyFill="1" applyBorder="1" applyAlignment="1">
      <alignment horizontal="left" vertical="center"/>
    </xf>
    <xf numFmtId="0" fontId="19" fillId="4" borderId="20" xfId="0" applyFont="1" applyFill="1" applyBorder="1" applyAlignment="1">
      <alignment horizontal="centerContinuous" vertical="center"/>
    </xf>
    <xf numFmtId="0" fontId="19" fillId="4" borderId="21" xfId="0" applyFont="1" applyFill="1" applyBorder="1" applyAlignment="1">
      <alignment horizontal="centerContinuous" vertical="top"/>
    </xf>
    <xf numFmtId="0" fontId="20" fillId="4" borderId="16" xfId="0" applyFont="1" applyFill="1" applyBorder="1" applyAlignment="1">
      <alignment horizontal="centerContinuous"/>
    </xf>
    <xf numFmtId="0" fontId="20" fillId="4" borderId="16" xfId="0" applyFont="1" applyFill="1" applyBorder="1" applyAlignment="1">
      <alignment horizontal="center" vertical="center"/>
    </xf>
    <xf numFmtId="0" fontId="0" fillId="2" borderId="0" xfId="0" applyFont="1" applyFill="1" applyAlignment="1" applyProtection="1">
      <alignment/>
      <protection/>
    </xf>
    <xf numFmtId="0" fontId="2" fillId="2" borderId="0" xfId="0" applyFont="1" applyFill="1" applyAlignment="1" applyProtection="1">
      <alignment/>
      <protection/>
    </xf>
    <xf numFmtId="0" fontId="3" fillId="2" borderId="0" xfId="0" applyFont="1" applyFill="1" applyAlignment="1" applyProtection="1">
      <alignment/>
      <protection/>
    </xf>
    <xf numFmtId="0" fontId="4" fillId="2" borderId="0" xfId="0" applyFont="1" applyFill="1" applyAlignment="1" applyProtection="1">
      <alignment/>
      <protection/>
    </xf>
    <xf numFmtId="0" fontId="5" fillId="2" borderId="0" xfId="0" applyFont="1" applyFill="1" applyAlignment="1" applyProtection="1">
      <alignment/>
      <protection/>
    </xf>
    <xf numFmtId="0" fontId="6" fillId="2" borderId="0" xfId="0" applyFont="1" applyFill="1" applyAlignment="1" applyProtection="1">
      <alignment/>
      <protection/>
    </xf>
    <xf numFmtId="0" fontId="5" fillId="2" borderId="0" xfId="0" applyFont="1" applyFill="1" applyAlignment="1" applyProtection="1">
      <alignment horizontal="right"/>
      <protection/>
    </xf>
    <xf numFmtId="0" fontId="10" fillId="2" borderId="0" xfId="0" applyFont="1" applyFill="1" applyBorder="1" applyAlignment="1">
      <alignment/>
    </xf>
    <xf numFmtId="0" fontId="13" fillId="4" borderId="0" xfId="0" applyFont="1" applyFill="1" applyAlignment="1">
      <alignment horizontal="left"/>
    </xf>
    <xf numFmtId="0" fontId="10" fillId="4" borderId="7" xfId="0" applyFont="1" applyFill="1" applyBorder="1" applyAlignment="1">
      <alignment/>
    </xf>
    <xf numFmtId="0" fontId="10" fillId="4" borderId="4" xfId="0" applyFont="1" applyFill="1" applyBorder="1" applyAlignment="1">
      <alignment/>
    </xf>
    <xf numFmtId="0" fontId="20" fillId="3"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172" fontId="3" fillId="2" borderId="0" xfId="0" applyNumberFormat="1" applyFont="1" applyFill="1" applyAlignment="1">
      <alignment/>
    </xf>
    <xf numFmtId="0" fontId="0" fillId="2" borderId="0" xfId="0" applyFont="1" applyFill="1" applyAlignment="1">
      <alignment/>
    </xf>
    <xf numFmtId="0" fontId="21" fillId="2" borderId="0" xfId="0" applyFont="1" applyFill="1" applyAlignment="1">
      <alignment/>
    </xf>
    <xf numFmtId="0" fontId="21" fillId="2" borderId="0" xfId="0" applyFont="1" applyFill="1" applyAlignment="1">
      <alignment/>
    </xf>
    <xf numFmtId="0" fontId="21" fillId="2" borderId="0" xfId="0" applyFont="1" applyFill="1" applyAlignment="1">
      <alignment horizontal="left"/>
    </xf>
    <xf numFmtId="0" fontId="3" fillId="2" borderId="10" xfId="0" applyFont="1" applyFill="1" applyBorder="1" applyAlignment="1">
      <alignment horizontal="center"/>
    </xf>
    <xf numFmtId="172" fontId="3" fillId="2" borderId="10" xfId="0" applyNumberFormat="1" applyFont="1" applyFill="1" applyBorder="1" applyAlignment="1">
      <alignment/>
    </xf>
    <xf numFmtId="172" fontId="3" fillId="2" borderId="10" xfId="0" applyNumberFormat="1" applyFont="1" applyFill="1" applyBorder="1" applyAlignment="1">
      <alignment horizontal="right"/>
    </xf>
    <xf numFmtId="0" fontId="0" fillId="2" borderId="0" xfId="0" applyFont="1" applyFill="1" applyAlignment="1">
      <alignment horizontal="left"/>
    </xf>
    <xf numFmtId="1" fontId="0" fillId="2" borderId="0" xfId="0" applyNumberFormat="1" applyFont="1" applyFill="1" applyAlignment="1">
      <alignment horizontal="left"/>
    </xf>
    <xf numFmtId="0" fontId="21" fillId="2" borderId="0" xfId="0" applyFont="1" applyFill="1" applyAlignment="1">
      <alignment horizontal="right"/>
    </xf>
    <xf numFmtId="172" fontId="0" fillId="2" borderId="0" xfId="0" applyNumberFormat="1" applyFont="1" applyFill="1" applyAlignment="1">
      <alignment/>
    </xf>
    <xf numFmtId="172" fontId="0" fillId="2" borderId="0" xfId="0" applyNumberFormat="1" applyFont="1" applyFill="1" applyAlignment="1">
      <alignment horizontal="right"/>
    </xf>
    <xf numFmtId="3" fontId="0" fillId="2" borderId="0" xfId="0" applyNumberFormat="1" applyFont="1" applyFill="1" applyAlignment="1">
      <alignment/>
    </xf>
    <xf numFmtId="1" fontId="3" fillId="2" borderId="0" xfId="0" applyNumberFormat="1" applyFont="1" applyFill="1" applyAlignment="1">
      <alignment horizontal="left"/>
    </xf>
    <xf numFmtId="3" fontId="3" fillId="2" borderId="0" xfId="0" applyNumberFormat="1" applyFont="1" applyFill="1" applyAlignment="1">
      <alignment/>
    </xf>
    <xf numFmtId="172" fontId="3" fillId="2" borderId="0" xfId="0" applyNumberFormat="1" applyFont="1" applyFill="1" applyAlignment="1">
      <alignment horizontal="right"/>
    </xf>
    <xf numFmtId="173" fontId="0" fillId="2" borderId="0" xfId="0" applyNumberFormat="1" applyFont="1" applyFill="1" applyAlignment="1">
      <alignment/>
    </xf>
    <xf numFmtId="1" fontId="0" fillId="2" borderId="0" xfId="0" applyNumberFormat="1" applyFont="1" applyFill="1" applyAlignment="1" quotePrefix="1">
      <alignment horizontal="left"/>
    </xf>
    <xf numFmtId="10" fontId="0" fillId="2" borderId="0" xfId="0" applyNumberFormat="1" applyFont="1" applyFill="1" applyAlignment="1">
      <alignment/>
    </xf>
    <xf numFmtId="0" fontId="0" fillId="2" borderId="0" xfId="0" applyFont="1" applyFill="1" applyAlignment="1">
      <alignment horizontal="right"/>
    </xf>
    <xf numFmtId="37" fontId="0" fillId="2" borderId="0" xfId="0" applyNumberFormat="1" applyFont="1" applyFill="1" applyAlignment="1">
      <alignment/>
    </xf>
    <xf numFmtId="37" fontId="3" fillId="2" borderId="0" xfId="0" applyNumberFormat="1" applyFont="1" applyFill="1" applyAlignment="1">
      <alignment/>
    </xf>
    <xf numFmtId="3" fontId="0" fillId="2" borderId="0" xfId="0" applyNumberFormat="1" applyFont="1" applyFill="1" applyAlignment="1" quotePrefix="1">
      <alignment/>
    </xf>
    <xf numFmtId="2" fontId="0" fillId="2" borderId="0" xfId="0" applyNumberFormat="1" applyFont="1" applyFill="1" applyAlignment="1">
      <alignment/>
    </xf>
    <xf numFmtId="1" fontId="0" fillId="2" borderId="0" xfId="0" applyNumberFormat="1" applyFont="1" applyFill="1" applyAlignment="1">
      <alignment/>
    </xf>
    <xf numFmtId="0" fontId="0" fillId="2" borderId="17" xfId="0" applyFont="1" applyFill="1" applyBorder="1" applyAlignment="1">
      <alignment/>
    </xf>
    <xf numFmtId="0" fontId="0" fillId="2" borderId="17" xfId="0" applyFont="1" applyFill="1" applyBorder="1" applyAlignment="1">
      <alignment horizontal="right"/>
    </xf>
    <xf numFmtId="0" fontId="0" fillId="2" borderId="0" xfId="0" applyFont="1" applyFill="1" applyAlignment="1">
      <alignment horizontal="center"/>
    </xf>
    <xf numFmtId="1" fontId="0" fillId="2" borderId="0" xfId="0" applyNumberFormat="1" applyFont="1" applyFill="1" applyAlignment="1">
      <alignment horizontal="right"/>
    </xf>
    <xf numFmtId="49" fontId="0" fillId="2" borderId="0" xfId="0" applyNumberFormat="1" applyFont="1" applyFill="1" applyAlignment="1">
      <alignment/>
    </xf>
    <xf numFmtId="0" fontId="22" fillId="2" borderId="0" xfId="0" applyFont="1" applyFill="1" applyAlignment="1">
      <alignment/>
    </xf>
    <xf numFmtId="172" fontId="22" fillId="2" borderId="0" xfId="0" applyNumberFormat="1" applyFont="1" applyFill="1" applyAlignment="1">
      <alignment/>
    </xf>
    <xf numFmtId="0" fontId="23" fillId="2" borderId="0" xfId="0" applyFont="1" applyFill="1" applyAlignment="1">
      <alignment horizontal="right"/>
    </xf>
    <xf numFmtId="0" fontId="24" fillId="2" borderId="0" xfId="0" applyFont="1" applyFill="1" applyAlignment="1">
      <alignment/>
    </xf>
    <xf numFmtId="172" fontId="24" fillId="2" borderId="0" xfId="0" applyNumberFormat="1" applyFont="1" applyFill="1" applyAlignment="1">
      <alignment/>
    </xf>
    <xf numFmtId="4" fontId="0" fillId="2" borderId="0" xfId="0" applyNumberFormat="1" applyFont="1" applyFill="1" applyAlignment="1">
      <alignment/>
    </xf>
    <xf numFmtId="0" fontId="0" fillId="2" borderId="10" xfId="0" applyFont="1" applyFill="1" applyBorder="1" applyAlignment="1">
      <alignment/>
    </xf>
    <xf numFmtId="4" fontId="0" fillId="2" borderId="10" xfId="0" applyNumberFormat="1" applyFont="1" applyFill="1" applyBorder="1" applyAlignment="1">
      <alignment/>
    </xf>
    <xf numFmtId="172" fontId="0" fillId="2" borderId="10" xfId="0" applyNumberFormat="1" applyFont="1" applyFill="1" applyBorder="1" applyAlignment="1">
      <alignment horizontal="right"/>
    </xf>
    <xf numFmtId="0" fontId="22" fillId="2" borderId="10" xfId="0" applyFont="1" applyFill="1" applyBorder="1" applyAlignment="1">
      <alignment/>
    </xf>
    <xf numFmtId="0" fontId="22" fillId="2" borderId="17" xfId="0" applyFont="1" applyFill="1" applyBorder="1" applyAlignment="1">
      <alignment/>
    </xf>
    <xf numFmtId="3" fontId="19" fillId="2" borderId="0" xfId="0" applyNumberFormat="1" applyFont="1" applyFill="1" applyBorder="1" applyAlignment="1">
      <alignment/>
    </xf>
    <xf numFmtId="172" fontId="19" fillId="2" borderId="0" xfId="0" applyNumberFormat="1" applyFont="1" applyFill="1" applyBorder="1" applyAlignment="1">
      <alignment/>
    </xf>
    <xf numFmtId="0" fontId="19" fillId="4" borderId="22" xfId="0" applyFont="1" applyFill="1" applyBorder="1" applyAlignment="1" quotePrefix="1">
      <alignment horizontal="center" wrapText="1"/>
    </xf>
    <xf numFmtId="0" fontId="19" fillId="4" borderId="23" xfId="0" applyFont="1" applyFill="1" applyBorder="1" applyAlignment="1">
      <alignment horizontal="center" wrapText="1"/>
    </xf>
    <xf numFmtId="0" fontId="19" fillId="4" borderId="22" xfId="0" applyFont="1" applyFill="1" applyBorder="1" applyAlignment="1">
      <alignment horizontal="center" wrapText="1"/>
    </xf>
    <xf numFmtId="1" fontId="3" fillId="2" borderId="0" xfId="0" applyNumberFormat="1" applyFont="1" applyFill="1" applyAlignment="1">
      <alignment horizontal="right"/>
    </xf>
    <xf numFmtId="0" fontId="23" fillId="2" borderId="0" xfId="0" applyFont="1" applyFill="1" applyAlignment="1">
      <alignment horizontal="right" vertical="top"/>
    </xf>
    <xf numFmtId="0" fontId="20" fillId="2" borderId="0" xfId="0" applyFont="1" applyFill="1" applyAlignment="1">
      <alignment horizontal="left"/>
    </xf>
    <xf numFmtId="0" fontId="19" fillId="2" borderId="0" xfId="0" applyFont="1" applyFill="1" applyBorder="1" applyAlignment="1">
      <alignment horizontal="right"/>
    </xf>
    <xf numFmtId="0" fontId="19" fillId="2" borderId="0" xfId="0" applyFont="1" applyFill="1" applyBorder="1" applyAlignment="1">
      <alignment horizontal="left"/>
    </xf>
    <xf numFmtId="3" fontId="20" fillId="2" borderId="0" xfId="0" applyNumberFormat="1" applyFont="1" applyFill="1" applyAlignment="1">
      <alignment horizontal="right"/>
    </xf>
    <xf numFmtId="0" fontId="20" fillId="2" borderId="0" xfId="0" applyFont="1" applyFill="1" applyAlignment="1">
      <alignment horizontal="centerContinuous"/>
    </xf>
    <xf numFmtId="0" fontId="19" fillId="2" borderId="0" xfId="0" applyFont="1" applyFill="1" applyBorder="1" applyAlignment="1">
      <alignment horizontal="centerContinuous"/>
    </xf>
    <xf numFmtId="0" fontId="20" fillId="2" borderId="13" xfId="0" applyFont="1" applyFill="1" applyBorder="1" applyAlignment="1">
      <alignment horizontal="centerContinuous"/>
    </xf>
    <xf numFmtId="3" fontId="20" fillId="2" borderId="0" xfId="0" applyNumberFormat="1" applyFont="1" applyFill="1" applyAlignment="1">
      <alignment horizontal="centerContinuous"/>
    </xf>
    <xf numFmtId="0" fontId="19" fillId="2" borderId="13" xfId="0" applyFont="1" applyFill="1" applyBorder="1" applyAlignment="1">
      <alignment horizontal="left"/>
    </xf>
    <xf numFmtId="0" fontId="0" fillId="2" borderId="0" xfId="0" applyFill="1" applyBorder="1" applyAlignment="1">
      <alignment/>
    </xf>
    <xf numFmtId="0" fontId="19" fillId="2" borderId="0" xfId="0" applyFont="1" applyFill="1" applyBorder="1" applyAlignment="1">
      <alignment horizontal="center" vertical="center" wrapText="1"/>
    </xf>
    <xf numFmtId="0" fontId="19" fillId="2" borderId="0" xfId="0" applyFont="1" applyFill="1" applyBorder="1" applyAlignment="1" quotePrefix="1">
      <alignment horizontal="center" wrapText="1"/>
    </xf>
    <xf numFmtId="0" fontId="19" fillId="2" borderId="0" xfId="0" applyFont="1" applyFill="1" applyBorder="1" applyAlignment="1">
      <alignment horizontal="center" wrapText="1"/>
    </xf>
    <xf numFmtId="0" fontId="0" fillId="2" borderId="0" xfId="0" applyFill="1" applyBorder="1" applyAlignment="1">
      <alignment horizontal="center" wrapText="1"/>
    </xf>
    <xf numFmtId="0" fontId="20" fillId="2" borderId="0" xfId="0" applyFont="1" applyFill="1" applyAlignment="1" quotePrefix="1">
      <alignment horizontal="left"/>
    </xf>
    <xf numFmtId="0" fontId="20" fillId="2" borderId="13" xfId="0" applyFont="1" applyFill="1" applyBorder="1" applyAlignment="1">
      <alignment horizontal="left"/>
    </xf>
    <xf numFmtId="0" fontId="19" fillId="2" borderId="0" xfId="0" applyFont="1" applyFill="1" applyAlignment="1">
      <alignment horizontal="centerContinuous"/>
    </xf>
    <xf numFmtId="0" fontId="20" fillId="2" borderId="0" xfId="0" applyFont="1" applyFill="1" applyAlignment="1" quotePrefix="1">
      <alignment horizontal="right" vertical="top"/>
    </xf>
    <xf numFmtId="0" fontId="13" fillId="2" borderId="0" xfId="0" applyFont="1" applyFill="1" applyAlignment="1">
      <alignment/>
    </xf>
    <xf numFmtId="0" fontId="19" fillId="4" borderId="24" xfId="0" applyFont="1" applyFill="1" applyBorder="1" applyAlignment="1">
      <alignment horizontal="center" vertical="center" wrapText="1"/>
    </xf>
    <xf numFmtId="0" fontId="19" fillId="4" borderId="14" xfId="0" applyFont="1" applyFill="1" applyBorder="1" applyAlignment="1">
      <alignment horizontal="right"/>
    </xf>
    <xf numFmtId="0" fontId="0" fillId="2" borderId="11" xfId="0" applyFill="1" applyBorder="1" applyAlignment="1">
      <alignment horizontal="center" wrapText="1"/>
    </xf>
    <xf numFmtId="3" fontId="20" fillId="2" borderId="0" xfId="0" applyNumberFormat="1" applyFont="1" applyFill="1" applyAlignment="1">
      <alignment/>
    </xf>
    <xf numFmtId="3" fontId="20" fillId="2" borderId="0" xfId="0" applyNumberFormat="1" applyFont="1" applyFill="1" applyAlignment="1">
      <alignment horizontal="left"/>
    </xf>
    <xf numFmtId="0" fontId="19" fillId="2" borderId="0" xfId="0" applyFont="1" applyFill="1" applyAlignment="1">
      <alignment horizontal="left"/>
    </xf>
    <xf numFmtId="0" fontId="20" fillId="4" borderId="0" xfId="0" applyFont="1" applyFill="1" applyAlignment="1">
      <alignment/>
    </xf>
    <xf numFmtId="0" fontId="19" fillId="4" borderId="0" xfId="0" applyFont="1" applyFill="1" applyAlignment="1">
      <alignment vertical="center"/>
    </xf>
    <xf numFmtId="0" fontId="10" fillId="2" borderId="0" xfId="0" applyNumberFormat="1" applyFont="1" applyFill="1" applyAlignment="1">
      <alignment horizontal="center"/>
    </xf>
    <xf numFmtId="0" fontId="19" fillId="2" borderId="0" xfId="0" applyFont="1" applyFill="1" applyAlignment="1">
      <alignment horizontal="left" vertical="top"/>
    </xf>
    <xf numFmtId="0" fontId="12" fillId="2" borderId="0" xfId="0" applyFont="1" applyFill="1" applyAlignment="1">
      <alignment/>
    </xf>
    <xf numFmtId="0" fontId="20" fillId="2" borderId="0" xfId="0" applyFont="1" applyFill="1" applyAlignment="1">
      <alignment/>
    </xf>
    <xf numFmtId="0" fontId="20" fillId="2" borderId="16" xfId="0" applyFont="1" applyFill="1" applyBorder="1" applyAlignment="1">
      <alignment/>
    </xf>
    <xf numFmtId="0" fontId="20" fillId="2" borderId="17" xfId="0" applyFont="1" applyFill="1" applyBorder="1" applyAlignment="1">
      <alignment/>
    </xf>
    <xf numFmtId="0" fontId="14" fillId="2" borderId="0" xfId="0" applyFont="1" applyFill="1" applyAlignment="1">
      <alignment/>
    </xf>
    <xf numFmtId="172" fontId="14" fillId="2" borderId="0" xfId="0" applyNumberFormat="1" applyFont="1" applyFill="1" applyAlignment="1">
      <alignment/>
    </xf>
    <xf numFmtId="0" fontId="25" fillId="2" borderId="0" xfId="0" applyFont="1" applyFill="1" applyAlignment="1">
      <alignment/>
    </xf>
    <xf numFmtId="0" fontId="25" fillId="2" borderId="0" xfId="0" applyFont="1" applyFill="1" applyAlignment="1">
      <alignment horizontal="left"/>
    </xf>
    <xf numFmtId="1" fontId="19" fillId="2" borderId="0" xfId="0" applyNumberFormat="1" applyFont="1" applyFill="1" applyAlignment="1">
      <alignment horizontal="left"/>
    </xf>
    <xf numFmtId="172" fontId="14" fillId="2" borderId="0" xfId="0" applyNumberFormat="1" applyFont="1" applyFill="1" applyAlignment="1">
      <alignment/>
    </xf>
    <xf numFmtId="3" fontId="20" fillId="2" borderId="0" xfId="0" applyNumberFormat="1" applyFont="1" applyFill="1" applyAlignment="1">
      <alignment/>
    </xf>
    <xf numFmtId="3" fontId="19" fillId="2" borderId="0" xfId="0" applyNumberFormat="1" applyFont="1" applyFill="1" applyAlignment="1">
      <alignment/>
    </xf>
    <xf numFmtId="1" fontId="20" fillId="2" borderId="0" xfId="0" applyNumberFormat="1" applyFont="1" applyFill="1" applyAlignment="1">
      <alignment/>
    </xf>
    <xf numFmtId="0" fontId="20" fillId="2" borderId="0" xfId="0" applyFont="1" applyFill="1" applyAlignment="1">
      <alignment horizontal="center"/>
    </xf>
    <xf numFmtId="0" fontId="20" fillId="2" borderId="16" xfId="0" applyFont="1" applyFill="1" applyBorder="1" applyAlignment="1">
      <alignment/>
    </xf>
    <xf numFmtId="0" fontId="20" fillId="2" borderId="17" xfId="0" applyFont="1" applyFill="1" applyBorder="1" applyAlignment="1">
      <alignment/>
    </xf>
    <xf numFmtId="0" fontId="25" fillId="2" borderId="0" xfId="0" applyFont="1" applyFill="1" applyAlignment="1">
      <alignment/>
    </xf>
    <xf numFmtId="1" fontId="20" fillId="2" borderId="0" xfId="0" applyNumberFormat="1" applyFont="1" applyFill="1" applyAlignment="1">
      <alignment/>
    </xf>
    <xf numFmtId="0" fontId="20" fillId="2" borderId="10" xfId="0" applyFont="1" applyFill="1" applyBorder="1" applyAlignment="1">
      <alignment/>
    </xf>
    <xf numFmtId="0" fontId="26" fillId="2" borderId="0" xfId="0" applyFont="1" applyFill="1" applyAlignment="1" applyProtection="1">
      <alignment/>
      <protection/>
    </xf>
    <xf numFmtId="0" fontId="27" fillId="2" borderId="0" xfId="0" applyFont="1" applyFill="1" applyAlignment="1" applyProtection="1">
      <alignment/>
      <protection/>
    </xf>
    <xf numFmtId="0" fontId="6" fillId="2" borderId="0" xfId="0" applyFont="1" applyFill="1" applyAlignment="1" applyProtection="1">
      <alignment/>
      <protection/>
    </xf>
    <xf numFmtId="0" fontId="0" fillId="2" borderId="0" xfId="0" applyFill="1" applyAlignment="1">
      <alignment/>
    </xf>
    <xf numFmtId="43" fontId="0" fillId="2" borderId="0" xfId="15" applyFont="1" applyFill="1" applyAlignment="1">
      <alignment/>
    </xf>
    <xf numFmtId="4" fontId="0" fillId="2" borderId="17" xfId="0" applyNumberFormat="1" applyFont="1" applyFill="1" applyBorder="1" applyAlignment="1">
      <alignment/>
    </xf>
    <xf numFmtId="172" fontId="0" fillId="2" borderId="17" xfId="0" applyNumberFormat="1" applyFont="1" applyFill="1" applyBorder="1" applyAlignment="1">
      <alignment horizontal="right"/>
    </xf>
    <xf numFmtId="0" fontId="15" fillId="2" borderId="5" xfId="0" applyFont="1" applyFill="1" applyBorder="1" applyAlignment="1">
      <alignment/>
    </xf>
    <xf numFmtId="0" fontId="15" fillId="2" borderId="6" xfId="0" applyFont="1" applyFill="1" applyBorder="1" applyAlignment="1">
      <alignment/>
    </xf>
    <xf numFmtId="0" fontId="15" fillId="2" borderId="7" xfId="0" applyFont="1" applyFill="1" applyBorder="1" applyAlignment="1">
      <alignment/>
    </xf>
    <xf numFmtId="0" fontId="7" fillId="2" borderId="4" xfId="0" applyFont="1" applyFill="1" applyBorder="1" applyAlignment="1">
      <alignment/>
    </xf>
    <xf numFmtId="0" fontId="7" fillId="2" borderId="7" xfId="0" applyFont="1" applyFill="1" applyBorder="1" applyAlignment="1">
      <alignment/>
    </xf>
    <xf numFmtId="0" fontId="17" fillId="2" borderId="4" xfId="0" applyFont="1" applyFill="1" applyBorder="1" applyAlignment="1">
      <alignment/>
    </xf>
    <xf numFmtId="0" fontId="15" fillId="2" borderId="4" xfId="0" applyFont="1" applyFill="1" applyBorder="1" applyAlignment="1">
      <alignment/>
    </xf>
    <xf numFmtId="0" fontId="15" fillId="2" borderId="8" xfId="0" applyFont="1" applyFill="1" applyBorder="1" applyAlignment="1">
      <alignment/>
    </xf>
    <xf numFmtId="0" fontId="15" fillId="2" borderId="9" xfId="0" applyFont="1" applyFill="1" applyBorder="1" applyAlignment="1">
      <alignment/>
    </xf>
    <xf numFmtId="0" fontId="22" fillId="2" borderId="0" xfId="0" applyFont="1" applyFill="1" applyAlignment="1">
      <alignment/>
    </xf>
    <xf numFmtId="0" fontId="20" fillId="2" borderId="0" xfId="0" applyFont="1" applyFill="1" applyAlignment="1">
      <alignment vertical="center"/>
    </xf>
    <xf numFmtId="3" fontId="20" fillId="0" borderId="0" xfId="0" applyNumberFormat="1" applyFont="1" applyFill="1" applyBorder="1" applyAlignment="1">
      <alignment horizontal="right"/>
    </xf>
    <xf numFmtId="0" fontId="19" fillId="0" borderId="0" xfId="0" applyFont="1" applyFill="1" applyBorder="1" applyAlignment="1">
      <alignment horizontal="right"/>
    </xf>
    <xf numFmtId="3" fontId="20" fillId="0" borderId="0" xfId="0" applyNumberFormat="1" applyFont="1" applyBorder="1" applyAlignment="1">
      <alignment horizontal="right"/>
    </xf>
    <xf numFmtId="0" fontId="20" fillId="0" borderId="0" xfId="0" applyFont="1" applyBorder="1" applyAlignment="1">
      <alignment horizontal="left"/>
    </xf>
    <xf numFmtId="0" fontId="20" fillId="0" borderId="0" xfId="0" applyFont="1" applyBorder="1" applyAlignment="1">
      <alignment horizontal="right"/>
    </xf>
    <xf numFmtId="0" fontId="20" fillId="0" borderId="11" xfId="0" applyFont="1" applyBorder="1" applyAlignment="1">
      <alignment horizontal="left"/>
    </xf>
    <xf numFmtId="3" fontId="20" fillId="0" borderId="10" xfId="0" applyNumberFormat="1" applyFont="1" applyFill="1" applyBorder="1" applyAlignment="1">
      <alignment horizontal="right"/>
    </xf>
    <xf numFmtId="0" fontId="20" fillId="0" borderId="10" xfId="0" applyFont="1" applyBorder="1" applyAlignment="1">
      <alignment horizontal="left"/>
    </xf>
    <xf numFmtId="0" fontId="20" fillId="0" borderId="10" xfId="0" applyFont="1" applyBorder="1" applyAlignment="1">
      <alignment horizontal="right"/>
    </xf>
    <xf numFmtId="0" fontId="20" fillId="0" borderId="25" xfId="0" applyFont="1" applyFill="1" applyBorder="1" applyAlignment="1">
      <alignment horizontal="left"/>
    </xf>
    <xf numFmtId="3" fontId="19" fillId="0" borderId="0" xfId="0" applyNumberFormat="1" applyFont="1" applyFill="1" applyBorder="1" applyAlignment="1">
      <alignment horizontal="right"/>
    </xf>
    <xf numFmtId="0" fontId="20" fillId="0" borderId="0" xfId="0" applyFont="1" applyFill="1" applyBorder="1" applyAlignment="1">
      <alignment horizontal="left"/>
    </xf>
    <xf numFmtId="0" fontId="19" fillId="0" borderId="11" xfId="0" applyFont="1" applyFill="1" applyBorder="1" applyAlignment="1">
      <alignment horizontal="left"/>
    </xf>
    <xf numFmtId="3" fontId="20" fillId="0" borderId="0" xfId="0" applyNumberFormat="1" applyFont="1" applyFill="1" applyBorder="1" applyAlignment="1">
      <alignment horizontal="left"/>
    </xf>
    <xf numFmtId="0" fontId="19" fillId="0" borderId="0" xfId="0" applyFont="1" applyFill="1" applyBorder="1" applyAlignment="1">
      <alignment/>
    </xf>
    <xf numFmtId="0" fontId="20" fillId="0" borderId="0" xfId="0" applyFont="1" applyFill="1" applyBorder="1" applyAlignment="1">
      <alignment horizontal="right"/>
    </xf>
    <xf numFmtId="3" fontId="20" fillId="0" borderId="10" xfId="0" applyNumberFormat="1" applyFont="1" applyBorder="1" applyAlignment="1">
      <alignment horizontal="right"/>
    </xf>
    <xf numFmtId="0" fontId="20" fillId="0" borderId="25" xfId="0" applyFont="1" applyBorder="1" applyAlignment="1">
      <alignment horizontal="left"/>
    </xf>
    <xf numFmtId="0" fontId="19" fillId="0" borderId="0" xfId="0" applyFont="1" applyFill="1" applyBorder="1" applyAlignment="1">
      <alignment horizontal="left"/>
    </xf>
    <xf numFmtId="0" fontId="19" fillId="0" borderId="0" xfId="0" applyFont="1" applyBorder="1" applyAlignment="1">
      <alignment/>
    </xf>
    <xf numFmtId="0" fontId="20" fillId="0" borderId="11" xfId="0" applyFont="1" applyFill="1" applyBorder="1" applyAlignment="1">
      <alignment horizontal="left"/>
    </xf>
    <xf numFmtId="3" fontId="20" fillId="0" borderId="17" xfId="0" applyNumberFormat="1" applyFont="1" applyBorder="1" applyAlignment="1">
      <alignment horizontal="left"/>
    </xf>
    <xf numFmtId="3" fontId="20" fillId="0" borderId="17" xfId="0" applyNumberFormat="1" applyFont="1" applyBorder="1" applyAlignment="1">
      <alignment horizontal="right"/>
    </xf>
    <xf numFmtId="3" fontId="20" fillId="0" borderId="0" xfId="0" applyNumberFormat="1" applyFont="1" applyAlignment="1">
      <alignment horizontal="centerContinuous"/>
    </xf>
    <xf numFmtId="0" fontId="20" fillId="0" borderId="0" xfId="0" applyFont="1" applyAlignment="1">
      <alignment horizontal="centerContinuous"/>
    </xf>
    <xf numFmtId="3" fontId="20" fillId="0" borderId="0" xfId="0" applyNumberFormat="1" applyFont="1" applyAlignment="1">
      <alignment horizontal="right"/>
    </xf>
    <xf numFmtId="0" fontId="20" fillId="0" borderId="0" xfId="0" applyFont="1" applyAlignment="1">
      <alignment horizontal="right"/>
    </xf>
    <xf numFmtId="0" fontId="20" fillId="0" borderId="11" xfId="0" applyFont="1" applyBorder="1" applyAlignment="1">
      <alignment horizontal="centerContinuous"/>
    </xf>
    <xf numFmtId="3" fontId="19" fillId="0" borderId="17" xfId="0" applyNumberFormat="1" applyFont="1" applyFill="1" applyBorder="1" applyAlignment="1">
      <alignment horizontal="right"/>
    </xf>
    <xf numFmtId="0" fontId="19" fillId="0" borderId="0" xfId="0" applyFont="1" applyFill="1" applyBorder="1" applyAlignment="1">
      <alignment horizontal="centerContinuous"/>
    </xf>
    <xf numFmtId="0" fontId="19" fillId="0" borderId="17" xfId="0" applyFont="1" applyFill="1" applyBorder="1" applyAlignment="1">
      <alignment horizontal="centerContinuous"/>
    </xf>
    <xf numFmtId="0" fontId="19" fillId="0" borderId="17" xfId="0" applyFont="1" applyFill="1" applyBorder="1" applyAlignment="1">
      <alignment horizontal="right"/>
    </xf>
    <xf numFmtId="0" fontId="19" fillId="0" borderId="26" xfId="0" applyFont="1" applyFill="1" applyBorder="1" applyAlignment="1">
      <alignment horizontal="centerContinuous"/>
    </xf>
    <xf numFmtId="0" fontId="18" fillId="2" borderId="4" xfId="0" applyFont="1" applyFill="1" applyBorder="1" applyAlignment="1">
      <alignment/>
    </xf>
    <xf numFmtId="0" fontId="0" fillId="2" borderId="17" xfId="0" applyFill="1" applyBorder="1" applyAlignment="1">
      <alignment/>
    </xf>
    <xf numFmtId="0" fontId="7" fillId="2" borderId="0" xfId="0" applyFont="1" applyFill="1" applyAlignment="1">
      <alignment horizontal="center"/>
    </xf>
    <xf numFmtId="172" fontId="3" fillId="2" borderId="10" xfId="0" applyNumberFormat="1" applyFont="1" applyFill="1" applyBorder="1" applyAlignment="1">
      <alignment horizontal="center"/>
    </xf>
    <xf numFmtId="0" fontId="19" fillId="3" borderId="16" xfId="0" applyFont="1" applyFill="1" applyBorder="1" applyAlignment="1">
      <alignment horizontal="center"/>
    </xf>
    <xf numFmtId="0" fontId="19" fillId="3" borderId="0" xfId="0" applyFont="1" applyFill="1" applyBorder="1" applyAlignment="1">
      <alignment horizontal="center"/>
    </xf>
    <xf numFmtId="172" fontId="3" fillId="2" borderId="0" xfId="0" applyNumberFormat="1" applyFont="1" applyFill="1" applyBorder="1" applyAlignment="1">
      <alignment horizontal="center"/>
    </xf>
    <xf numFmtId="0" fontId="19" fillId="5" borderId="16" xfId="0" applyFont="1" applyFill="1" applyBorder="1" applyAlignment="1">
      <alignment horizontal="center"/>
    </xf>
    <xf numFmtId="0" fontId="19" fillId="5" borderId="17" xfId="0" applyFont="1" applyFill="1" applyBorder="1" applyAlignment="1">
      <alignment horizontal="center"/>
    </xf>
    <xf numFmtId="172" fontId="3" fillId="2" borderId="27" xfId="0" applyNumberFormat="1" applyFont="1" applyFill="1" applyBorder="1" applyAlignment="1">
      <alignment horizontal="center"/>
    </xf>
    <xf numFmtId="172" fontId="3" fillId="2" borderId="28" xfId="0" applyNumberFormat="1" applyFont="1" applyFill="1" applyBorder="1" applyAlignment="1">
      <alignment horizontal="center"/>
    </xf>
    <xf numFmtId="0" fontId="20" fillId="2" borderId="0" xfId="0" applyFont="1" applyFill="1" applyAlignment="1" quotePrefix="1">
      <alignment horizontal="left" vertical="top" wrapText="1"/>
    </xf>
    <xf numFmtId="0" fontId="19" fillId="4" borderId="29" xfId="0" applyFont="1" applyFill="1" applyBorder="1" applyAlignment="1">
      <alignment horizontal="center" vertical="center"/>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9" fillId="4" borderId="22" xfId="0" applyFont="1" applyFill="1" applyBorder="1" applyAlignment="1" quotePrefix="1">
      <alignment horizontal="center" wrapText="1"/>
    </xf>
    <xf numFmtId="0" fontId="0" fillId="4" borderId="22" xfId="0" applyFill="1" applyBorder="1" applyAlignment="1">
      <alignment horizontal="center" wrapText="1"/>
    </xf>
    <xf numFmtId="0" fontId="0" fillId="4" borderId="24" xfId="0" applyFill="1" applyBorder="1" applyAlignment="1">
      <alignment horizontal="center" wrapText="1"/>
    </xf>
    <xf numFmtId="0" fontId="19" fillId="4" borderId="12"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25" xfId="0" applyFont="1" applyFill="1" applyBorder="1" applyAlignment="1">
      <alignment horizontal="center" vertical="center"/>
    </xf>
    <xf numFmtId="0" fontId="10" fillId="2" borderId="0" xfId="0" applyFont="1" applyFill="1" applyAlignment="1">
      <alignment horizontal="center" vertical="top"/>
    </xf>
    <xf numFmtId="0" fontId="10" fillId="2" borderId="18" xfId="0" applyFont="1" applyFill="1" applyBorder="1" applyAlignment="1">
      <alignment horizontal="center" vertical="top"/>
    </xf>
    <xf numFmtId="0" fontId="10" fillId="2" borderId="0" xfId="0" applyFont="1" applyFill="1" applyAlignment="1" quotePrefix="1">
      <alignment horizontal="center" vertical="center"/>
    </xf>
    <xf numFmtId="1" fontId="19" fillId="4" borderId="29" xfId="0" applyNumberFormat="1" applyFont="1" applyFill="1" applyBorder="1" applyAlignment="1" quotePrefix="1">
      <alignment horizontal="center" vertical="center"/>
    </xf>
    <xf numFmtId="1" fontId="19" fillId="4" borderId="30" xfId="0" applyNumberFormat="1" applyFont="1" applyFill="1" applyBorder="1" applyAlignment="1" quotePrefix="1">
      <alignment horizontal="center" vertical="center"/>
    </xf>
    <xf numFmtId="1" fontId="19" fillId="4" borderId="31" xfId="0" applyNumberFormat="1" applyFont="1" applyFill="1" applyBorder="1" applyAlignment="1" quotePrefix="1">
      <alignment horizontal="center" vertical="center"/>
    </xf>
    <xf numFmtId="0" fontId="14" fillId="6" borderId="17" xfId="0" applyFont="1" applyFill="1" applyBorder="1" applyAlignment="1">
      <alignment horizontal="center" vertical="center"/>
    </xf>
    <xf numFmtId="0" fontId="14" fillId="6" borderId="16" xfId="0" applyFont="1" applyFill="1" applyBorder="1" applyAlignment="1">
      <alignment horizontal="center" vertical="center"/>
    </xf>
    <xf numFmtId="172" fontId="14" fillId="2" borderId="28" xfId="0" applyNumberFormat="1" applyFont="1" applyFill="1" applyBorder="1" applyAlignment="1">
      <alignment horizontal="center"/>
    </xf>
    <xf numFmtId="172" fontId="14" fillId="2" borderId="27" xfId="0" applyNumberFormat="1" applyFont="1" applyFill="1" applyBorder="1" applyAlignment="1">
      <alignment horizontal="center"/>
    </xf>
    <xf numFmtId="172" fontId="14" fillId="2" borderId="0" xfId="0" applyNumberFormat="1" applyFont="1" applyFill="1" applyBorder="1" applyAlignment="1">
      <alignment horizontal="center"/>
    </xf>
    <xf numFmtId="172" fontId="14" fillId="2" borderId="10" xfId="0" applyNumberFormat="1" applyFont="1" applyFill="1" applyBorder="1" applyAlignment="1">
      <alignment horizontal="center"/>
    </xf>
  </cellXfs>
  <cellStyles count="283">
    <cellStyle name="Normal" xfId="0"/>
    <cellStyle name="Comma" xfId="15"/>
    <cellStyle name="Comma [0]" xfId="16"/>
    <cellStyle name="Comma [0]_2002 Pay&amp;Specialty Book" xfId="17"/>
    <cellStyle name="Comma [0]_98 Basic-Canada" xfId="18"/>
    <cellStyle name="Comma [0]_98 Basic-Provinces" xfId="19"/>
    <cellStyle name="Comma [0]_98 Basic-Regions" xfId="20"/>
    <cellStyle name="Comma [0]_98 Fin. Sum. - Canada" xfId="21"/>
    <cellStyle name="Comma [0]_98 Fin. Sum. - Provinces" xfId="22"/>
    <cellStyle name="Comma [0]_98 Fin. Sum. - Regions" xfId="23"/>
    <cellStyle name="Comma [0]_98 Prg. Exp. - Canada" xfId="24"/>
    <cellStyle name="Comma [0]_98 Prg. Exp. - Provinces" xfId="25"/>
    <cellStyle name="Comma [0]_98 Prg. Exp. - Regions" xfId="26"/>
    <cellStyle name="Comma [0]_AM Radio" xfId="27"/>
    <cellStyle name="Comma [0]_AM-FM BY PROV" xfId="28"/>
    <cellStyle name="Comma [0]_am-fm Canada" xfId="29"/>
    <cellStyle name="Comma [0]_am-fm Region" xfId="30"/>
    <cellStyle name="Comma [0]_Book1" xfId="31"/>
    <cellStyle name="Comma [0]_Book1_2002 Pay&amp;Specialty Book" xfId="32"/>
    <cellStyle name="Comma [0]_Book2" xfId="33"/>
    <cellStyle name="Comma [0]_Book2_CABLE-1998" xfId="34"/>
    <cellStyle name="Comma [0]_Book4" xfId="35"/>
    <cellStyle name="Comma [0]_cable book NB  NS basicl services" xfId="36"/>
    <cellStyle name="Comma [0]_CABLE-1998" xfId="37"/>
    <cellStyle name="Comma [0]_Canada-All Svcs" xfId="38"/>
    <cellStyle name="Comma [0]_Canada-Basic" xfId="39"/>
    <cellStyle name="Comma [0]_CBC - P.19" xfId="40"/>
    <cellStyle name="Comma [0]_CTF for PS book 2002 for Linda" xfId="41"/>
    <cellStyle name="Comma [0]_DTH-ALL SVCS" xfId="42"/>
    <cellStyle name="Comma [0]_DTH-BASIC" xfId="43"/>
    <cellStyle name="Comma [0]_FDB1_RPT" xfId="44"/>
    <cellStyle name="Comma [0]_FDB10_RPT" xfId="45"/>
    <cellStyle name="Comma [0]_FDB10_RPT_Book1" xfId="46"/>
    <cellStyle name="Comma [0]_FDB2_RPT" xfId="47"/>
    <cellStyle name="Comma [0]_FDB3_RPT" xfId="48"/>
    <cellStyle name="Comma [0]_FDB3_RPT_Book2" xfId="49"/>
    <cellStyle name="Comma [0]_FDB3_RPT_Book2_1" xfId="50"/>
    <cellStyle name="Comma [0]_FDB3_RPT_CABLE-1998" xfId="51"/>
    <cellStyle name="Comma [0]_FDB3_RPT_Canada-All Svcs" xfId="52"/>
    <cellStyle name="Comma [0]_FDB3_RPT_DTH-ALL SVCS" xfId="53"/>
    <cellStyle name="Comma [0]_FDB3_RPT_Province-All Svcs" xfId="54"/>
    <cellStyle name="Comma [0]_FDB3_RPT_Region-All Svcs" xfId="55"/>
    <cellStyle name="Comma [0]_FDB4_RPT" xfId="56"/>
    <cellStyle name="Comma [0]_FDB4_RPT_1" xfId="57"/>
    <cellStyle name="Comma [0]_FDB8_RPT" xfId="58"/>
    <cellStyle name="Comma [0]_FM Radio" xfId="59"/>
    <cellStyle name="Comma [0]_FS-Canada" xfId="60"/>
    <cellStyle name="Comma [0]_FS-Provinces" xfId="61"/>
    <cellStyle name="Comma [0]_FS-Regions" xfId="62"/>
    <cellStyle name="Comma [0]_NF+PE Basic" xfId="63"/>
    <cellStyle name="Comma [0]_NS+NB Basic" xfId="64"/>
    <cellStyle name="Comma [0]_p.3 AM&amp;FM English" xfId="65"/>
    <cellStyle name="Comma [0]_p.3-AM&amp;FM French" xfId="66"/>
    <cellStyle name="Comma [0]_p16-QC Eng" xfId="67"/>
    <cellStyle name="Comma [0]_p17-QC Fr" xfId="68"/>
    <cellStyle name="Comma [0]_PE-Canada" xfId="69"/>
    <cellStyle name="Comma [0]_PE-Provinces" xfId="70"/>
    <cellStyle name="Comma [0]_PE-Regions" xfId="71"/>
    <cellStyle name="Comma [0]_PRODFUND" xfId="72"/>
    <cellStyle name="Comma [0]_Province-All Svcs" xfId="73"/>
    <cellStyle name="Comma [0]_Province-Basic" xfId="74"/>
    <cellStyle name="Comma [0]_Region-All Svcs" xfId="75"/>
    <cellStyle name="Comma [0]_Region-Basic" xfId="76"/>
    <cellStyle name="Comma [0]_Report (2)" xfId="77"/>
    <cellStyle name="Comma [0]_TV - Regions" xfId="78"/>
    <cellStyle name="Comma [0]_TV-1998" xfId="79"/>
    <cellStyle name="Comma [0]_TV-19982" xfId="80"/>
    <cellStyle name="Comma [0]_TV-Canada" xfId="81"/>
    <cellStyle name="Comma [0]_TVExp-Canada" xfId="82"/>
    <cellStyle name="Comma [0]_TV-Prairies&amp;BC&amp;Terr" xfId="83"/>
    <cellStyle name="Comma [0]_TV-Provinces" xfId="84"/>
    <cellStyle name="Comma [0]_TV-Regions" xfId="85"/>
    <cellStyle name="Comma_2002 Pay&amp;Specialty Book" xfId="86"/>
    <cellStyle name="Comma_98 Basic-Canada" xfId="87"/>
    <cellStyle name="Comma_98 Basic-Provinces" xfId="88"/>
    <cellStyle name="Comma_98 Basic-Regions" xfId="89"/>
    <cellStyle name="Comma_98 Fin. Sum. - Canada" xfId="90"/>
    <cellStyle name="Comma_98 Fin. Sum. - Provinces" xfId="91"/>
    <cellStyle name="Comma_98 Fin. Sum. - Regions" xfId="92"/>
    <cellStyle name="Comma_98 Prg. Exp. - Canada" xfId="93"/>
    <cellStyle name="Comma_98 Prg. Exp. - Provinces" xfId="94"/>
    <cellStyle name="Comma_98 Prg. Exp. - Regions" xfId="95"/>
    <cellStyle name="Comma_AM Radio" xfId="96"/>
    <cellStyle name="Comma_AM-FM BY PROV" xfId="97"/>
    <cellStyle name="Comma_am-fm Canada" xfId="98"/>
    <cellStyle name="Comma_am-fm Region" xfId="99"/>
    <cellStyle name="Comma_Book1" xfId="100"/>
    <cellStyle name="Comma_Book1_2002 Pay&amp;Specialty Book" xfId="101"/>
    <cellStyle name="Comma_Book2" xfId="102"/>
    <cellStyle name="Comma_Book2_CABLE-1998" xfId="103"/>
    <cellStyle name="Comma_Book4" xfId="104"/>
    <cellStyle name="Comma_cable book NB  NS basicl services" xfId="105"/>
    <cellStyle name="Comma_CABLE-1998" xfId="106"/>
    <cellStyle name="Comma_Canada-All Svcs" xfId="107"/>
    <cellStyle name="Comma_Canada-Basic" xfId="108"/>
    <cellStyle name="Comma_CBC - P.19" xfId="109"/>
    <cellStyle name="Comma_CTF for PS book 2002 for Linda" xfId="110"/>
    <cellStyle name="Comma_DTH-ALL SVCS" xfId="111"/>
    <cellStyle name="Comma_DTH-BASIC" xfId="112"/>
    <cellStyle name="Comma_FDB1_RPT" xfId="113"/>
    <cellStyle name="Comma_FDB10_RPT" xfId="114"/>
    <cellStyle name="Comma_FDB10_RPT_Book1" xfId="115"/>
    <cellStyle name="Comma_FDB2_RPT" xfId="116"/>
    <cellStyle name="Comma_FDB3_RPT" xfId="117"/>
    <cellStyle name="Comma_FDB3_RPT_Book2" xfId="118"/>
    <cellStyle name="Comma_FDB3_RPT_Book2_1" xfId="119"/>
    <cellStyle name="Comma_FDB3_RPT_CABLE-1998" xfId="120"/>
    <cellStyle name="Comma_FDB3_RPT_Canada-All Svcs" xfId="121"/>
    <cellStyle name="Comma_FDB3_RPT_DTH-ALL SVCS" xfId="122"/>
    <cellStyle name="Comma_FDB3_RPT_Province-All Svcs" xfId="123"/>
    <cellStyle name="Comma_FDB3_RPT_Region-All Svcs" xfId="124"/>
    <cellStyle name="Comma_FDB4_RPT" xfId="125"/>
    <cellStyle name="Comma_FDB4_RPT_1" xfId="126"/>
    <cellStyle name="Comma_FDB8_RPT" xfId="127"/>
    <cellStyle name="Comma_FM Radio" xfId="128"/>
    <cellStyle name="Comma_FS-Canada" xfId="129"/>
    <cellStyle name="Comma_FS-Provinces" xfId="130"/>
    <cellStyle name="Comma_FS-Regions" xfId="131"/>
    <cellStyle name="Comma_NF+PE Basic" xfId="132"/>
    <cellStyle name="Comma_NS+NB Basic" xfId="133"/>
    <cellStyle name="Comma_p.3 AM&amp;FM English" xfId="134"/>
    <cellStyle name="Comma_p.3-AM&amp;FM French" xfId="135"/>
    <cellStyle name="Comma_p16-QC Eng" xfId="136"/>
    <cellStyle name="Comma_p17-QC Fr" xfId="137"/>
    <cellStyle name="Comma_PE-Canada" xfId="138"/>
    <cellStyle name="Comma_PE-Provinces" xfId="139"/>
    <cellStyle name="Comma_PE-Regions" xfId="140"/>
    <cellStyle name="Comma_PRODFUND" xfId="141"/>
    <cellStyle name="Comma_Province-All Svcs" xfId="142"/>
    <cellStyle name="Comma_Province-Basic" xfId="143"/>
    <cellStyle name="Comma_Region-All Svcs" xfId="144"/>
    <cellStyle name="Comma_Region-Basic" xfId="145"/>
    <cellStyle name="Comma_Report (2)" xfId="146"/>
    <cellStyle name="Comma_TV - Regions" xfId="147"/>
    <cellStyle name="Comma_TV-1998" xfId="148"/>
    <cellStyle name="Comma_TV-19982" xfId="149"/>
    <cellStyle name="Comma_TV-Canada" xfId="150"/>
    <cellStyle name="Comma_TVExp-Canada" xfId="151"/>
    <cellStyle name="Comma_TV-Prairies&amp;BC&amp;Terr" xfId="152"/>
    <cellStyle name="Comma_TV-Provinces" xfId="153"/>
    <cellStyle name="Comma_TV-Regions" xfId="154"/>
    <cellStyle name="Currency" xfId="155"/>
    <cellStyle name="Currency [0]" xfId="156"/>
    <cellStyle name="Currency [0]_2002 Pay&amp;Specialty Book" xfId="157"/>
    <cellStyle name="Currency [0]_98 Basic-Canada" xfId="158"/>
    <cellStyle name="Currency [0]_98 Basic-Provinces" xfId="159"/>
    <cellStyle name="Currency [0]_98 Basic-Regions" xfId="160"/>
    <cellStyle name="Currency [0]_98 Fin. Sum. - Canada" xfId="161"/>
    <cellStyle name="Currency [0]_98 Fin. Sum. - Provinces" xfId="162"/>
    <cellStyle name="Currency [0]_98 Fin. Sum. - Regions" xfId="163"/>
    <cellStyle name="Currency [0]_98 Prg. Exp. - Canada" xfId="164"/>
    <cellStyle name="Currency [0]_98 Prg. Exp. - Provinces" xfId="165"/>
    <cellStyle name="Currency [0]_98 Prg. Exp. - Regions" xfId="166"/>
    <cellStyle name="Currency [0]_AM Radio" xfId="167"/>
    <cellStyle name="Currency [0]_AM-FM BY PROV" xfId="168"/>
    <cellStyle name="Currency [0]_am-fm Canada" xfId="169"/>
    <cellStyle name="Currency [0]_am-fm Region" xfId="170"/>
    <cellStyle name="Currency [0]_Book1" xfId="171"/>
    <cellStyle name="Currency [0]_Book1_2002 Pay&amp;Specialty Book" xfId="172"/>
    <cellStyle name="Currency [0]_Book2" xfId="173"/>
    <cellStyle name="Currency [0]_Book2_CABLE-1998" xfId="174"/>
    <cellStyle name="Currency [0]_Book4" xfId="175"/>
    <cellStyle name="Currency [0]_cable book NB  NS basicl services" xfId="176"/>
    <cellStyle name="Currency [0]_CABLE-1998" xfId="177"/>
    <cellStyle name="Currency [0]_Canada-All Svcs" xfId="178"/>
    <cellStyle name="Currency [0]_Canada-Basic" xfId="179"/>
    <cellStyle name="Currency [0]_CBC - P.19" xfId="180"/>
    <cellStyle name="Currency [0]_CTF for PS book 2002 for Linda" xfId="181"/>
    <cellStyle name="Currency [0]_DTH-ALL SVCS" xfId="182"/>
    <cellStyle name="Currency [0]_DTH-BASIC" xfId="183"/>
    <cellStyle name="Currency [0]_FDB1_RPT" xfId="184"/>
    <cellStyle name="Currency [0]_FDB10_RPT" xfId="185"/>
    <cellStyle name="Currency [0]_FDB10_RPT_Book1" xfId="186"/>
    <cellStyle name="Currency [0]_FDB2_RPT" xfId="187"/>
    <cellStyle name="Currency [0]_FDB3_RPT" xfId="188"/>
    <cellStyle name="Currency [0]_FDB3_RPT_Book2" xfId="189"/>
    <cellStyle name="Currency [0]_FDB3_RPT_Book2_1" xfId="190"/>
    <cellStyle name="Currency [0]_FDB3_RPT_CABLE-1998" xfId="191"/>
    <cellStyle name="Currency [0]_FDB3_RPT_Canada-All Svcs" xfId="192"/>
    <cellStyle name="Currency [0]_FDB3_RPT_DTH-ALL SVCS" xfId="193"/>
    <cellStyle name="Currency [0]_FDB3_RPT_Province-All Svcs" xfId="194"/>
    <cellStyle name="Currency [0]_FDB3_RPT_Region-All Svcs" xfId="195"/>
    <cellStyle name="Currency [0]_FDB4_RPT" xfId="196"/>
    <cellStyle name="Currency [0]_FDB4_RPT_1" xfId="197"/>
    <cellStyle name="Currency [0]_FDB8_RPT" xfId="198"/>
    <cellStyle name="Currency [0]_FM Radio" xfId="199"/>
    <cellStyle name="Currency [0]_FS-Canada" xfId="200"/>
    <cellStyle name="Currency [0]_FS-Provinces" xfId="201"/>
    <cellStyle name="Currency [0]_FS-Regions" xfId="202"/>
    <cellStyle name="Currency [0]_NF+PE Basic" xfId="203"/>
    <cellStyle name="Currency [0]_NS+NB Basic" xfId="204"/>
    <cellStyle name="Currency [0]_p.3 AM&amp;FM English" xfId="205"/>
    <cellStyle name="Currency [0]_p.3-AM&amp;FM French" xfId="206"/>
    <cellStyle name="Currency [0]_p16-QC Eng" xfId="207"/>
    <cellStyle name="Currency [0]_p17-QC Fr" xfId="208"/>
    <cellStyle name="Currency [0]_PE-Canada" xfId="209"/>
    <cellStyle name="Currency [0]_PE-Provinces" xfId="210"/>
    <cellStyle name="Currency [0]_PE-Regions" xfId="211"/>
    <cellStyle name="Currency [0]_PRODFUND" xfId="212"/>
    <cellStyle name="Currency [0]_Province-All Svcs" xfId="213"/>
    <cellStyle name="Currency [0]_Province-Basic" xfId="214"/>
    <cellStyle name="Currency [0]_Region-All Svcs" xfId="215"/>
    <cellStyle name="Currency [0]_Region-Basic" xfId="216"/>
    <cellStyle name="Currency [0]_Report (2)" xfId="217"/>
    <cellStyle name="Currency [0]_TV - Regions" xfId="218"/>
    <cellStyle name="Currency [0]_TV-1998" xfId="219"/>
    <cellStyle name="Currency [0]_TV-19982" xfId="220"/>
    <cellStyle name="Currency [0]_TV-Canada" xfId="221"/>
    <cellStyle name="Currency [0]_TVExp-Canada" xfId="222"/>
    <cellStyle name="Currency [0]_TV-Prairies&amp;BC&amp;Terr" xfId="223"/>
    <cellStyle name="Currency [0]_TV-Provinces" xfId="224"/>
    <cellStyle name="Currency [0]_TV-Regions" xfId="225"/>
    <cellStyle name="Currency_2002 Pay&amp;Specialty Book" xfId="226"/>
    <cellStyle name="Currency_98 Basic-Canada" xfId="227"/>
    <cellStyle name="Currency_98 Basic-Provinces" xfId="228"/>
    <cellStyle name="Currency_98 Basic-Regions" xfId="229"/>
    <cellStyle name="Currency_98 Fin. Sum. - Canada" xfId="230"/>
    <cellStyle name="Currency_98 Fin. Sum. - Provinces" xfId="231"/>
    <cellStyle name="Currency_98 Fin. Sum. - Regions" xfId="232"/>
    <cellStyle name="Currency_98 Prg. Exp. - Canada" xfId="233"/>
    <cellStyle name="Currency_98 Prg. Exp. - Provinces" xfId="234"/>
    <cellStyle name="Currency_98 Prg. Exp. - Regions" xfId="235"/>
    <cellStyle name="Currency_AM Radio" xfId="236"/>
    <cellStyle name="Currency_AM-FM BY PROV" xfId="237"/>
    <cellStyle name="Currency_am-fm Canada" xfId="238"/>
    <cellStyle name="Currency_am-fm Region" xfId="239"/>
    <cellStyle name="Currency_Book1" xfId="240"/>
    <cellStyle name="Currency_Book1_2002 Pay&amp;Specialty Book" xfId="241"/>
    <cellStyle name="Currency_Book2" xfId="242"/>
    <cellStyle name="Currency_Book2_CABLE-1998" xfId="243"/>
    <cellStyle name="Currency_Book4" xfId="244"/>
    <cellStyle name="Currency_cable book NB  NS basicl services" xfId="245"/>
    <cellStyle name="Currency_CABLE-1998" xfId="246"/>
    <cellStyle name="Currency_Canada-All Svcs" xfId="247"/>
    <cellStyle name="Currency_Canada-Basic" xfId="248"/>
    <cellStyle name="Currency_CBC - P.19" xfId="249"/>
    <cellStyle name="Currency_CTF for PS book 2002 for Linda" xfId="250"/>
    <cellStyle name="Currency_DTH-ALL SVCS" xfId="251"/>
    <cellStyle name="Currency_DTH-BASIC" xfId="252"/>
    <cellStyle name="Currency_FDB1_RPT" xfId="253"/>
    <cellStyle name="Currency_FDB10_RPT" xfId="254"/>
    <cellStyle name="Currency_FDB10_RPT_Book1" xfId="255"/>
    <cellStyle name="Currency_FDB2_RPT" xfId="256"/>
    <cellStyle name="Currency_FDB3_RPT" xfId="257"/>
    <cellStyle name="Currency_FDB3_RPT_Book2" xfId="258"/>
    <cellStyle name="Currency_FDB3_RPT_Book2_1" xfId="259"/>
    <cellStyle name="Currency_FDB3_RPT_CABLE-1998" xfId="260"/>
    <cellStyle name="Currency_FDB3_RPT_Canada-All Svcs" xfId="261"/>
    <cellStyle name="Currency_FDB3_RPT_DTH-ALL SVCS" xfId="262"/>
    <cellStyle name="Currency_FDB3_RPT_Province-All Svcs" xfId="263"/>
    <cellStyle name="Currency_FDB3_RPT_Region-All Svcs" xfId="264"/>
    <cellStyle name="Currency_FDB4_RPT" xfId="265"/>
    <cellStyle name="Currency_FDB4_RPT_1" xfId="266"/>
    <cellStyle name="Currency_FDB8_RPT" xfId="267"/>
    <cellStyle name="Currency_FM Radio" xfId="268"/>
    <cellStyle name="Currency_FS-Canada" xfId="269"/>
    <cellStyle name="Currency_FS-Provinces" xfId="270"/>
    <cellStyle name="Currency_FS-Regions" xfId="271"/>
    <cellStyle name="Currency_NF+PE Basic" xfId="272"/>
    <cellStyle name="Currency_NS+NB Basic" xfId="273"/>
    <cellStyle name="Currency_p.3 AM&amp;FM English" xfId="274"/>
    <cellStyle name="Currency_p.3-AM&amp;FM French" xfId="275"/>
    <cellStyle name="Currency_p16-QC Eng" xfId="276"/>
    <cellStyle name="Currency_p17-QC Fr" xfId="277"/>
    <cellStyle name="Currency_PE-Canada" xfId="278"/>
    <cellStyle name="Currency_PE-Provinces" xfId="279"/>
    <cellStyle name="Currency_PE-Regions" xfId="280"/>
    <cellStyle name="Currency_PRODFUND" xfId="281"/>
    <cellStyle name="Currency_Province-All Svcs" xfId="282"/>
    <cellStyle name="Currency_Province-Basic" xfId="283"/>
    <cellStyle name="Currency_Region-All Svcs" xfId="284"/>
    <cellStyle name="Currency_Region-Basic" xfId="285"/>
    <cellStyle name="Currency_Report (2)" xfId="286"/>
    <cellStyle name="Currency_TV - Regions" xfId="287"/>
    <cellStyle name="Currency_TV-1998" xfId="288"/>
    <cellStyle name="Currency_TV-19982" xfId="289"/>
    <cellStyle name="Currency_TV-Canada" xfId="290"/>
    <cellStyle name="Currency_TVExp-Canada" xfId="291"/>
    <cellStyle name="Currency_TV-Prairies&amp;BC&amp;Terr" xfId="292"/>
    <cellStyle name="Currency_TV-Provinces" xfId="293"/>
    <cellStyle name="Currency_TV-Regions" xfId="294"/>
    <cellStyle name="Normal_CBC - P.19" xfId="295"/>
    <cellStyle name="Percent" xfId="29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19050</xdr:rowOff>
    </xdr:from>
    <xdr:to>
      <xdr:col>14</xdr:col>
      <xdr:colOff>409575</xdr:colOff>
      <xdr:row>12</xdr:row>
      <xdr:rowOff>19050</xdr:rowOff>
    </xdr:to>
    <xdr:sp>
      <xdr:nvSpPr>
        <xdr:cNvPr id="1" name="Line 3"/>
        <xdr:cNvSpPr>
          <a:spLocks/>
        </xdr:cNvSpPr>
      </xdr:nvSpPr>
      <xdr:spPr>
        <a:xfrm flipV="1">
          <a:off x="1504950" y="2476500"/>
          <a:ext cx="7667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19050</xdr:rowOff>
    </xdr:from>
    <xdr:to>
      <xdr:col>1</xdr:col>
      <xdr:colOff>285750</xdr:colOff>
      <xdr:row>4</xdr:row>
      <xdr:rowOff>114300</xdr:rowOff>
    </xdr:to>
    <xdr:pic>
      <xdr:nvPicPr>
        <xdr:cNvPr id="2" name="Picture 4"/>
        <xdr:cNvPicPr preferRelativeResize="1">
          <a:picLocks noChangeAspect="1"/>
        </xdr:cNvPicPr>
      </xdr:nvPicPr>
      <xdr:blipFill>
        <a:blip r:embed="rId1"/>
        <a:stretch>
          <a:fillRect/>
        </a:stretch>
      </xdr:blipFill>
      <xdr:spPr>
        <a:xfrm>
          <a:off x="19050" y="19050"/>
          <a:ext cx="876300" cy="742950"/>
        </a:xfrm>
        <a:prstGeom prst="rect">
          <a:avLst/>
        </a:prstGeom>
        <a:noFill/>
        <a:ln w="9525" cmpd="sng">
          <a:noFill/>
        </a:ln>
      </xdr:spPr>
    </xdr:pic>
    <xdr:clientData/>
  </xdr:twoCellAnchor>
  <xdr:twoCellAnchor>
    <xdr:from>
      <xdr:col>2</xdr:col>
      <xdr:colOff>9525</xdr:colOff>
      <xdr:row>57</xdr:row>
      <xdr:rowOff>9525</xdr:rowOff>
    </xdr:from>
    <xdr:to>
      <xdr:col>6</xdr:col>
      <xdr:colOff>542925</xdr:colOff>
      <xdr:row>57</xdr:row>
      <xdr:rowOff>9525</xdr:rowOff>
    </xdr:to>
    <xdr:sp>
      <xdr:nvSpPr>
        <xdr:cNvPr id="3" name="Line 5"/>
        <xdr:cNvSpPr>
          <a:spLocks/>
        </xdr:cNvSpPr>
      </xdr:nvSpPr>
      <xdr:spPr>
        <a:xfrm>
          <a:off x="1457325" y="10420350"/>
          <a:ext cx="2971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30</xdr:row>
      <xdr:rowOff>19050</xdr:rowOff>
    </xdr:from>
    <xdr:to>
      <xdr:col>11</xdr:col>
      <xdr:colOff>0</xdr:colOff>
      <xdr:row>30</xdr:row>
      <xdr:rowOff>19050</xdr:rowOff>
    </xdr:to>
    <xdr:sp>
      <xdr:nvSpPr>
        <xdr:cNvPr id="4" name="Line 6"/>
        <xdr:cNvSpPr>
          <a:spLocks/>
        </xdr:cNvSpPr>
      </xdr:nvSpPr>
      <xdr:spPr>
        <a:xfrm>
          <a:off x="1485900" y="6000750"/>
          <a:ext cx="544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247650</xdr:rowOff>
    </xdr:from>
    <xdr:to>
      <xdr:col>1</xdr:col>
      <xdr:colOff>4248150</xdr:colOff>
      <xdr:row>8</xdr:row>
      <xdr:rowOff>0</xdr:rowOff>
    </xdr:to>
    <xdr:sp>
      <xdr:nvSpPr>
        <xdr:cNvPr id="1" name="Line 2"/>
        <xdr:cNvSpPr>
          <a:spLocks/>
        </xdr:cNvSpPr>
      </xdr:nvSpPr>
      <xdr:spPr>
        <a:xfrm>
          <a:off x="619125" y="1571625"/>
          <a:ext cx="423862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238125</xdr:rowOff>
    </xdr:from>
    <xdr:to>
      <xdr:col>1</xdr:col>
      <xdr:colOff>4257675</xdr:colOff>
      <xdr:row>5</xdr:row>
      <xdr:rowOff>247650</xdr:rowOff>
    </xdr:to>
    <xdr:sp>
      <xdr:nvSpPr>
        <xdr:cNvPr id="1" name="Line 2"/>
        <xdr:cNvSpPr>
          <a:spLocks/>
        </xdr:cNvSpPr>
      </xdr:nvSpPr>
      <xdr:spPr>
        <a:xfrm flipV="1">
          <a:off x="619125" y="1247775"/>
          <a:ext cx="42481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21</xdr:row>
      <xdr:rowOff>9525</xdr:rowOff>
    </xdr:from>
    <xdr:to>
      <xdr:col>1</xdr:col>
      <xdr:colOff>2428875</xdr:colOff>
      <xdr:row>21</xdr:row>
      <xdr:rowOff>9525</xdr:rowOff>
    </xdr:to>
    <xdr:sp>
      <xdr:nvSpPr>
        <xdr:cNvPr id="2" name="Line 3"/>
        <xdr:cNvSpPr>
          <a:spLocks/>
        </xdr:cNvSpPr>
      </xdr:nvSpPr>
      <xdr:spPr>
        <a:xfrm>
          <a:off x="619125" y="4152900"/>
          <a:ext cx="2419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247650</xdr:rowOff>
    </xdr:from>
    <xdr:to>
      <xdr:col>1</xdr:col>
      <xdr:colOff>3581400</xdr:colOff>
      <xdr:row>9</xdr:row>
      <xdr:rowOff>247650</xdr:rowOff>
    </xdr:to>
    <xdr:sp>
      <xdr:nvSpPr>
        <xdr:cNvPr id="1" name="Line 2"/>
        <xdr:cNvSpPr>
          <a:spLocks/>
        </xdr:cNvSpPr>
      </xdr:nvSpPr>
      <xdr:spPr>
        <a:xfrm flipV="1">
          <a:off x="619125" y="1800225"/>
          <a:ext cx="3571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247650</xdr:rowOff>
    </xdr:from>
    <xdr:to>
      <xdr:col>1</xdr:col>
      <xdr:colOff>3581400</xdr:colOff>
      <xdr:row>11</xdr:row>
      <xdr:rowOff>247650</xdr:rowOff>
    </xdr:to>
    <xdr:sp>
      <xdr:nvSpPr>
        <xdr:cNvPr id="1" name="Line 1"/>
        <xdr:cNvSpPr>
          <a:spLocks/>
        </xdr:cNvSpPr>
      </xdr:nvSpPr>
      <xdr:spPr>
        <a:xfrm flipV="1">
          <a:off x="619125" y="2124075"/>
          <a:ext cx="3571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27</xdr:row>
      <xdr:rowOff>9525</xdr:rowOff>
    </xdr:from>
    <xdr:to>
      <xdr:col>1</xdr:col>
      <xdr:colOff>2428875</xdr:colOff>
      <xdr:row>27</xdr:row>
      <xdr:rowOff>9525</xdr:rowOff>
    </xdr:to>
    <xdr:sp>
      <xdr:nvSpPr>
        <xdr:cNvPr id="2" name="Line 2"/>
        <xdr:cNvSpPr>
          <a:spLocks/>
        </xdr:cNvSpPr>
      </xdr:nvSpPr>
      <xdr:spPr>
        <a:xfrm>
          <a:off x="619125" y="5057775"/>
          <a:ext cx="2419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13</xdr:row>
      <xdr:rowOff>9525</xdr:rowOff>
    </xdr:from>
    <xdr:to>
      <xdr:col>1</xdr:col>
      <xdr:colOff>6238875</xdr:colOff>
      <xdr:row>13</xdr:row>
      <xdr:rowOff>19050</xdr:rowOff>
    </xdr:to>
    <xdr:sp>
      <xdr:nvSpPr>
        <xdr:cNvPr id="1" name="Line 4"/>
        <xdr:cNvSpPr>
          <a:spLocks/>
        </xdr:cNvSpPr>
      </xdr:nvSpPr>
      <xdr:spPr>
        <a:xfrm flipV="1">
          <a:off x="647700" y="2295525"/>
          <a:ext cx="62007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247650</xdr:rowOff>
    </xdr:from>
    <xdr:to>
      <xdr:col>1</xdr:col>
      <xdr:colOff>962025</xdr:colOff>
      <xdr:row>11</xdr:row>
      <xdr:rowOff>247650</xdr:rowOff>
    </xdr:to>
    <xdr:sp>
      <xdr:nvSpPr>
        <xdr:cNvPr id="1" name="Line 1"/>
        <xdr:cNvSpPr>
          <a:spLocks/>
        </xdr:cNvSpPr>
      </xdr:nvSpPr>
      <xdr:spPr>
        <a:xfrm flipV="1">
          <a:off x="619125" y="2124075"/>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O32"/>
  <sheetViews>
    <sheetView tabSelected="1" workbookViewId="0" topLeftCell="A1">
      <selection activeCell="C8" sqref="C8"/>
    </sheetView>
  </sheetViews>
  <sheetFormatPr defaultColWidth="9.140625" defaultRowHeight="12.75"/>
  <cols>
    <col min="1" max="1" width="9.140625" style="229" customWidth="1"/>
    <col min="2" max="2" width="12.57421875" style="229" customWidth="1"/>
    <col min="3" max="16384" width="9.140625" style="229" customWidth="1"/>
  </cols>
  <sheetData>
    <row r="1" ht="12.75"/>
    <row r="2" ht="12.75"/>
    <row r="3" ht="12.75"/>
    <row r="4" ht="12.75"/>
    <row r="5" s="117" customFormat="1" ht="12.75"/>
    <row r="6" s="117" customFormat="1" ht="12.75"/>
    <row r="7" s="119" customFormat="1" ht="30.75" customHeight="1">
      <c r="A7" s="121"/>
    </row>
    <row r="8" s="117" customFormat="1" ht="12.75"/>
    <row r="9" s="117" customFormat="1" ht="12.75"/>
    <row r="10" s="119" customFormat="1" ht="30">
      <c r="C10" s="122" t="s">
        <v>183</v>
      </c>
    </row>
    <row r="11" s="119" customFormat="1" ht="25.5">
      <c r="C11" s="120" t="s">
        <v>186</v>
      </c>
    </row>
    <row r="12" s="119" customFormat="1" ht="5.25" customHeight="1">
      <c r="C12" s="121"/>
    </row>
    <row r="13" s="119" customFormat="1" ht="5.25" customHeight="1">
      <c r="C13" s="121"/>
    </row>
    <row r="14" s="119" customFormat="1" ht="30">
      <c r="C14" s="230" t="s">
        <v>184</v>
      </c>
    </row>
    <row r="15" s="119" customFormat="1" ht="25.5">
      <c r="C15" s="120" t="s">
        <v>187</v>
      </c>
    </row>
    <row r="16" s="119" customFormat="1" ht="12.75" customHeight="1">
      <c r="A16" s="121"/>
    </row>
    <row r="17" s="117" customFormat="1" ht="12.75"/>
    <row r="18" s="117" customFormat="1" ht="12.75"/>
    <row r="19" s="117" customFormat="1" ht="12.75"/>
    <row r="20" s="117" customFormat="1" ht="12.75" customHeight="1">
      <c r="O20" s="123"/>
    </row>
    <row r="21" s="117" customFormat="1" ht="12.75"/>
    <row r="22" s="117" customFormat="1" ht="33.75">
      <c r="C22" s="118" t="s">
        <v>188</v>
      </c>
    </row>
    <row r="23" s="117" customFormat="1" ht="12.75" customHeight="1">
      <c r="C23" s="118"/>
    </row>
    <row r="24" s="117" customFormat="1" ht="12.75" customHeight="1">
      <c r="C24" s="118"/>
    </row>
    <row r="25" s="117" customFormat="1" ht="12.75" customHeight="1">
      <c r="C25" s="118"/>
    </row>
    <row r="26" s="117" customFormat="1" ht="12.75"/>
    <row r="27" s="117" customFormat="1" ht="12.75"/>
    <row r="28" s="117" customFormat="1" ht="12.75"/>
    <row r="29" s="117" customFormat="1" ht="15">
      <c r="C29" s="228" t="s">
        <v>189</v>
      </c>
    </row>
    <row r="30" s="117" customFormat="1" ht="15">
      <c r="C30" s="228" t="s">
        <v>190</v>
      </c>
    </row>
    <row r="31" s="117" customFormat="1" ht="15">
      <c r="C31" s="228" t="s">
        <v>6</v>
      </c>
    </row>
    <row r="32" s="117" customFormat="1" ht="15">
      <c r="C32" s="228" t="s">
        <v>191</v>
      </c>
    </row>
  </sheetData>
  <printOptions/>
  <pageMargins left="1.32" right="1.141732283464567" top="0.44" bottom="0.3937007874015748" header="0.31496062992125984" footer="0.31496062992125984"/>
  <pageSetup horizontalDpi="600" verticalDpi="600" orientation="landscape" paperSize="5" r:id="rId5"/>
  <drawing r:id="rId4"/>
  <legacyDrawing r:id="rId3"/>
  <oleObjects>
    <oleObject progId="Word.Picture.8" shapeId="4828036" r:id="rId1"/>
    <oleObject progId="" shapeId="4828038" r:id="rId2"/>
  </oleObjects>
</worksheet>
</file>

<file path=xl/worksheets/sheet10.xml><?xml version="1.0" encoding="utf-8"?>
<worksheet xmlns="http://schemas.openxmlformats.org/spreadsheetml/2006/main" xmlns:r="http://schemas.openxmlformats.org/officeDocument/2006/relationships">
  <sheetPr codeName="Sheet121"/>
  <dimension ref="A1:Y93"/>
  <sheetViews>
    <sheetView workbookViewId="0" topLeftCell="A1">
      <selection activeCell="A4" sqref="A4"/>
    </sheetView>
  </sheetViews>
  <sheetFormatPr defaultColWidth="9.140625" defaultRowHeight="12.75"/>
  <cols>
    <col min="1" max="1" width="13.8515625" style="132" customWidth="1"/>
    <col min="2" max="2" width="21.140625" style="132" customWidth="1"/>
    <col min="3" max="3" width="1.7109375" style="132" customWidth="1"/>
    <col min="4" max="4" width="13.57421875" style="132" customWidth="1"/>
    <col min="5" max="5" width="3.7109375" style="132" customWidth="1"/>
    <col min="6" max="6" width="0.9921875" style="132" customWidth="1"/>
    <col min="7" max="7" width="20.7109375" style="132" customWidth="1"/>
    <col min="8" max="12" width="14.7109375" style="132" customWidth="1"/>
    <col min="13" max="13" width="1.28515625" style="132" customWidth="1"/>
    <col min="14" max="17" width="10.140625" style="151" customWidth="1"/>
    <col min="18" max="18" width="11.421875" style="132" customWidth="1"/>
    <col min="19" max="19" width="7.8515625" style="132" customWidth="1"/>
    <col min="20" max="16384" width="9.140625" style="132" customWidth="1"/>
  </cols>
  <sheetData>
    <row r="1" spans="1:19" s="128" customFormat="1" ht="15.75" customHeight="1" thickTop="1">
      <c r="A1" s="283" t="s">
        <v>54</v>
      </c>
      <c r="B1" s="283"/>
      <c r="C1" s="283"/>
      <c r="D1" s="283"/>
      <c r="E1" s="283"/>
      <c r="F1" s="283"/>
      <c r="G1" s="283"/>
      <c r="H1" s="283"/>
      <c r="I1" s="283"/>
      <c r="J1" s="283"/>
      <c r="K1" s="283"/>
      <c r="L1" s="283"/>
      <c r="M1" s="283"/>
      <c r="N1" s="283"/>
      <c r="O1" s="283"/>
      <c r="P1" s="283"/>
      <c r="Q1" s="283"/>
      <c r="R1" s="283"/>
      <c r="S1" s="283"/>
    </row>
    <row r="2" spans="1:19" s="128" customFormat="1" ht="13.5" customHeight="1">
      <c r="A2" s="284" t="s">
        <v>55</v>
      </c>
      <c r="B2" s="284"/>
      <c r="C2" s="284"/>
      <c r="D2" s="284"/>
      <c r="E2" s="284"/>
      <c r="F2" s="284"/>
      <c r="G2" s="284"/>
      <c r="H2" s="284"/>
      <c r="I2" s="284"/>
      <c r="J2" s="284"/>
      <c r="K2" s="284"/>
      <c r="L2" s="284"/>
      <c r="M2" s="284"/>
      <c r="N2" s="284"/>
      <c r="O2" s="284"/>
      <c r="P2" s="284"/>
      <c r="Q2" s="284"/>
      <c r="R2" s="284"/>
      <c r="S2" s="284"/>
    </row>
    <row r="3" spans="1:17" s="38" customFormat="1" ht="4.5" customHeight="1">
      <c r="A3" s="37"/>
      <c r="J3" s="39"/>
      <c r="K3" s="40"/>
      <c r="L3" s="40"/>
      <c r="M3" s="40"/>
      <c r="N3" s="40"/>
      <c r="O3" s="40"/>
      <c r="P3" s="40"/>
      <c r="Q3" s="40"/>
    </row>
    <row r="4" spans="1:19" s="100" customFormat="1" ht="16.5" customHeight="1">
      <c r="A4" s="42" t="s">
        <v>49</v>
      </c>
      <c r="B4" s="105"/>
      <c r="C4" s="105"/>
      <c r="D4" s="105"/>
      <c r="E4" s="105"/>
      <c r="F4" s="105"/>
      <c r="G4" s="105"/>
      <c r="H4" s="129"/>
      <c r="I4" s="129"/>
      <c r="J4" s="129"/>
      <c r="K4" s="129"/>
      <c r="L4" s="129"/>
      <c r="M4" s="131"/>
      <c r="N4" s="282" t="s">
        <v>56</v>
      </c>
      <c r="O4" s="282"/>
      <c r="P4" s="282"/>
      <c r="Q4" s="282"/>
      <c r="R4" s="285" t="s">
        <v>57</v>
      </c>
      <c r="S4" s="285"/>
    </row>
    <row r="5" spans="1:19" s="100" customFormat="1" ht="16.5" customHeight="1">
      <c r="A5" s="97"/>
      <c r="B5" s="105"/>
      <c r="C5" s="105"/>
      <c r="D5" s="105"/>
      <c r="E5" s="105"/>
      <c r="F5" s="105"/>
      <c r="G5" s="105"/>
      <c r="H5" s="136">
        <v>2002</v>
      </c>
      <c r="I5" s="136">
        <v>2001</v>
      </c>
      <c r="J5" s="136">
        <v>2000</v>
      </c>
      <c r="K5" s="136">
        <v>1999</v>
      </c>
      <c r="L5" s="136">
        <v>1998</v>
      </c>
      <c r="M5" s="137"/>
      <c r="N5" s="138" t="s">
        <v>194</v>
      </c>
      <c r="O5" s="138" t="s">
        <v>182</v>
      </c>
      <c r="P5" s="138" t="s">
        <v>177</v>
      </c>
      <c r="Q5" s="138" t="s">
        <v>124</v>
      </c>
      <c r="R5" s="282" t="s">
        <v>58</v>
      </c>
      <c r="S5" s="282"/>
    </row>
    <row r="6" spans="2:18" ht="16.5">
      <c r="B6" s="140"/>
      <c r="C6" s="140"/>
      <c r="D6" s="140"/>
      <c r="E6" s="139"/>
      <c r="G6" s="41" t="s">
        <v>66</v>
      </c>
      <c r="H6" s="141">
        <v>45</v>
      </c>
      <c r="I6" s="141">
        <v>46</v>
      </c>
      <c r="J6" s="141">
        <v>45</v>
      </c>
      <c r="K6" s="141">
        <v>46</v>
      </c>
      <c r="L6" s="141">
        <v>44</v>
      </c>
      <c r="M6" s="142"/>
      <c r="N6" s="143"/>
      <c r="O6" s="143"/>
      <c r="P6" s="143"/>
      <c r="Q6" s="143"/>
      <c r="R6" s="143"/>
    </row>
    <row r="7" spans="1:18" ht="15" customHeight="1">
      <c r="A7" s="140" t="s">
        <v>125</v>
      </c>
      <c r="B7" s="140"/>
      <c r="D7" s="140"/>
      <c r="G7" s="130"/>
      <c r="H7" s="144">
        <v>1489084</v>
      </c>
      <c r="I7" s="144">
        <v>1574654</v>
      </c>
      <c r="J7" s="144">
        <v>1608282</v>
      </c>
      <c r="K7" s="144">
        <v>1635362</v>
      </c>
      <c r="L7" s="144">
        <v>1608745</v>
      </c>
      <c r="M7" s="142"/>
      <c r="N7" s="143">
        <v>-5.434209673998224</v>
      </c>
      <c r="O7" s="143">
        <v>-2.090926839944736</v>
      </c>
      <c r="P7" s="143">
        <v>-1.6559024851989956</v>
      </c>
      <c r="Q7" s="143">
        <v>1.6545195167661748</v>
      </c>
      <c r="R7" s="143">
        <v>-1.913780327073078</v>
      </c>
    </row>
    <row r="8" spans="1:18" ht="12" customHeight="1">
      <c r="A8" s="140" t="s">
        <v>126</v>
      </c>
      <c r="B8" s="140"/>
      <c r="D8" s="140"/>
      <c r="H8" s="144">
        <v>158379</v>
      </c>
      <c r="I8" s="144">
        <v>157723</v>
      </c>
      <c r="J8" s="144">
        <v>146937</v>
      </c>
      <c r="K8" s="144">
        <v>127523</v>
      </c>
      <c r="L8" s="144">
        <v>112878</v>
      </c>
      <c r="M8" s="142"/>
      <c r="N8" s="143">
        <v>0.41591904795115486</v>
      </c>
      <c r="O8" s="143">
        <v>7.340560920666681</v>
      </c>
      <c r="P8" s="143">
        <v>15.223920390831458</v>
      </c>
      <c r="Q8" s="143">
        <v>12.974184517797976</v>
      </c>
      <c r="R8" s="143">
        <v>8.83587486990689</v>
      </c>
    </row>
    <row r="9" spans="1:18" s="129" customFormat="1" ht="12" customHeight="1">
      <c r="A9" s="145" t="s">
        <v>127</v>
      </c>
      <c r="B9" s="145"/>
      <c r="D9" s="178"/>
      <c r="G9" s="146"/>
      <c r="H9" s="146">
        <v>1647463</v>
      </c>
      <c r="I9" s="146">
        <v>1732377</v>
      </c>
      <c r="J9" s="146">
        <v>1755219</v>
      </c>
      <c r="K9" s="146">
        <v>1762885</v>
      </c>
      <c r="L9" s="146">
        <v>1721623</v>
      </c>
      <c r="M9" s="131"/>
      <c r="N9" s="147">
        <v>-4.901588972839053</v>
      </c>
      <c r="O9" s="147">
        <v>-1.3013760676018207</v>
      </c>
      <c r="P9" s="147">
        <v>-0.4348553649273776</v>
      </c>
      <c r="Q9" s="147">
        <v>2.3966919586924664</v>
      </c>
      <c r="R9" s="147">
        <v>-1.0947367048735335</v>
      </c>
    </row>
    <row r="10" spans="1:18" ht="15.75" customHeight="1">
      <c r="A10" s="140" t="s">
        <v>128</v>
      </c>
      <c r="B10" s="140"/>
      <c r="D10" s="140"/>
      <c r="H10" s="144">
        <v>35250.98</v>
      </c>
      <c r="I10" s="144">
        <v>35066.8</v>
      </c>
      <c r="J10" s="144">
        <v>35561.57</v>
      </c>
      <c r="K10" s="144">
        <v>34536.47</v>
      </c>
      <c r="L10" s="144">
        <v>33602.94</v>
      </c>
      <c r="M10" s="142"/>
      <c r="N10" s="143">
        <v>0.5252261398245642</v>
      </c>
      <c r="O10" s="143">
        <v>-1.3913052770167256</v>
      </c>
      <c r="P10" s="143">
        <v>2.9681666945116234</v>
      </c>
      <c r="Q10" s="143">
        <v>2.7781200097372394</v>
      </c>
      <c r="R10" s="143">
        <v>1.2041868239099918</v>
      </c>
    </row>
    <row r="11" spans="1:18" ht="12" customHeight="1">
      <c r="A11" s="140" t="s">
        <v>129</v>
      </c>
      <c r="B11" s="140"/>
      <c r="D11" s="140"/>
      <c r="H11" s="148">
        <v>46.73523970113738</v>
      </c>
      <c r="I11" s="148">
        <v>49.40219809050155</v>
      </c>
      <c r="J11" s="148">
        <v>49.35718529862433</v>
      </c>
      <c r="K11" s="148">
        <v>51.04415708959254</v>
      </c>
      <c r="L11" s="148">
        <v>51.23429676093818</v>
      </c>
      <c r="M11" s="142"/>
      <c r="N11" s="143">
        <v>-5.398460984425182</v>
      </c>
      <c r="O11" s="143">
        <v>0.09119805273513887</v>
      </c>
      <c r="P11" s="143">
        <v>-3.304926336636808</v>
      </c>
      <c r="Q11" s="143">
        <v>-0.3711179490426931</v>
      </c>
      <c r="R11" s="143">
        <v>-2.271569587119482</v>
      </c>
    </row>
    <row r="12" spans="1:18" ht="12" customHeight="1">
      <c r="A12" s="140" t="s">
        <v>130</v>
      </c>
      <c r="B12" s="140"/>
      <c r="D12" s="140"/>
      <c r="H12" s="144">
        <v>2726351</v>
      </c>
      <c r="I12" s="144">
        <v>2686291</v>
      </c>
      <c r="J12" s="144">
        <v>2655223</v>
      </c>
      <c r="K12" s="144">
        <v>2630791</v>
      </c>
      <c r="L12" s="144">
        <v>2593559</v>
      </c>
      <c r="M12" s="142"/>
      <c r="N12" s="143">
        <v>1.491275517060512</v>
      </c>
      <c r="O12" s="143">
        <v>1.1700712143575134</v>
      </c>
      <c r="P12" s="143">
        <v>0.9286940695783131</v>
      </c>
      <c r="Q12" s="143">
        <v>1.43555631470115</v>
      </c>
      <c r="R12" s="143">
        <v>1.2561496396216398</v>
      </c>
    </row>
    <row r="13" spans="1:18" ht="12" customHeight="1">
      <c r="A13" s="140" t="s">
        <v>131</v>
      </c>
      <c r="B13" s="149"/>
      <c r="D13" s="140"/>
      <c r="H13" s="144">
        <v>3690128</v>
      </c>
      <c r="I13" s="144">
        <v>3655396</v>
      </c>
      <c r="J13" s="144">
        <v>2665217</v>
      </c>
      <c r="K13" s="144">
        <v>2654862</v>
      </c>
      <c r="L13" s="144">
        <v>2632946</v>
      </c>
      <c r="M13" s="142"/>
      <c r="N13" s="143">
        <v>0.9501569734168336</v>
      </c>
      <c r="O13" s="143">
        <v>37.15190920664246</v>
      </c>
      <c r="P13" s="143">
        <v>0.39003910561076244</v>
      </c>
      <c r="Q13" s="143">
        <v>0.8323755975245979</v>
      </c>
      <c r="R13" s="143">
        <v>8.80525464149089</v>
      </c>
    </row>
    <row r="14" spans="1:18" ht="12" customHeight="1">
      <c r="A14" s="140" t="s">
        <v>132</v>
      </c>
      <c r="B14" s="140"/>
      <c r="D14" s="140"/>
      <c r="H14" s="150">
        <v>0.6042739911332033</v>
      </c>
      <c r="I14" s="150">
        <v>0.6448955083421715</v>
      </c>
      <c r="J14" s="150">
        <v>0.6610439123192289</v>
      </c>
      <c r="K14" s="150">
        <v>0.6700969404259023</v>
      </c>
      <c r="L14" s="150">
        <v>0.6638071468588145</v>
      </c>
      <c r="M14" s="142"/>
      <c r="N14" s="143">
        <v>-6.298930087665454</v>
      </c>
      <c r="O14" s="143">
        <v>-2.442864033102098</v>
      </c>
      <c r="P14" s="143">
        <v>-1.3510027520674037</v>
      </c>
      <c r="Q14" s="143">
        <v>0.9475332702956856</v>
      </c>
      <c r="R14" s="143">
        <v>-2.321722041438634</v>
      </c>
    </row>
    <row r="15" spans="1:18" ht="12" customHeight="1">
      <c r="A15" s="140" t="s">
        <v>133</v>
      </c>
      <c r="B15" s="149"/>
      <c r="D15" s="140"/>
      <c r="H15" s="150">
        <v>0.7388228809407154</v>
      </c>
      <c r="I15" s="150">
        <v>0.7348837171130023</v>
      </c>
      <c r="J15" s="150">
        <v>0.9962502115212383</v>
      </c>
      <c r="K15" s="150">
        <v>0.9909332387144794</v>
      </c>
      <c r="L15" s="150">
        <v>0.985040711051423</v>
      </c>
      <c r="M15" s="142"/>
      <c r="N15" s="143">
        <v>0.5360254603528475</v>
      </c>
      <c r="O15" s="143">
        <v>-26.235025236194303</v>
      </c>
      <c r="P15" s="143">
        <v>0.5365621617109676</v>
      </c>
      <c r="Q15" s="143">
        <v>0.5982014344124662</v>
      </c>
      <c r="R15" s="143">
        <v>-6.938180538011018</v>
      </c>
    </row>
    <row r="16" spans="1:18" ht="15.75" customHeight="1">
      <c r="A16" s="129" t="s">
        <v>64</v>
      </c>
      <c r="E16" s="132" t="s">
        <v>59</v>
      </c>
      <c r="H16" s="144"/>
      <c r="I16" s="144"/>
      <c r="J16" s="144"/>
      <c r="K16" s="144"/>
      <c r="L16" s="144"/>
      <c r="M16" s="142"/>
      <c r="N16" s="143"/>
      <c r="O16" s="143"/>
      <c r="P16" s="143"/>
      <c r="Q16" s="143"/>
      <c r="R16" s="151"/>
    </row>
    <row r="17" spans="1:18" ht="12" customHeight="1">
      <c r="A17" s="132" t="s">
        <v>134</v>
      </c>
      <c r="G17" s="144"/>
      <c r="H17" s="144">
        <v>380951227</v>
      </c>
      <c r="I17" s="144">
        <v>404370444</v>
      </c>
      <c r="J17" s="144">
        <v>417033306</v>
      </c>
      <c r="K17" s="144">
        <v>424037223</v>
      </c>
      <c r="L17" s="144">
        <v>425159088</v>
      </c>
      <c r="M17" s="152"/>
      <c r="N17" s="143">
        <v>-5.791525406342507</v>
      </c>
      <c r="O17" s="143">
        <v>-3.036415033958942</v>
      </c>
      <c r="P17" s="143">
        <v>-1.651722212132306</v>
      </c>
      <c r="Q17" s="143">
        <v>-0.26386946243520026</v>
      </c>
      <c r="R17" s="143">
        <v>-2.707474362022033</v>
      </c>
    </row>
    <row r="18" spans="1:18" ht="12" customHeight="1">
      <c r="A18" s="132" t="s">
        <v>135</v>
      </c>
      <c r="G18" s="144"/>
      <c r="H18" s="144">
        <v>11736471</v>
      </c>
      <c r="I18" s="144">
        <v>10967138</v>
      </c>
      <c r="J18" s="144">
        <v>10541037</v>
      </c>
      <c r="K18" s="144">
        <v>10463692</v>
      </c>
      <c r="L18" s="144">
        <v>11199520</v>
      </c>
      <c r="M18" s="152"/>
      <c r="N18" s="143">
        <v>7.014893037727801</v>
      </c>
      <c r="O18" s="143">
        <v>4.0423062740411595</v>
      </c>
      <c r="P18" s="143">
        <v>0.7391750445253932</v>
      </c>
      <c r="Q18" s="143">
        <v>-6.570174436047259</v>
      </c>
      <c r="R18" s="143">
        <v>1.1776364935925265</v>
      </c>
    </row>
    <row r="19" spans="1:18" ht="12" customHeight="1">
      <c r="A19" s="132" t="s">
        <v>136</v>
      </c>
      <c r="G19" s="144"/>
      <c r="H19" s="144">
        <v>12983159</v>
      </c>
      <c r="I19" s="144">
        <v>13255488</v>
      </c>
      <c r="J19" s="144">
        <v>15135315</v>
      </c>
      <c r="K19" s="144">
        <v>16315704</v>
      </c>
      <c r="L19" s="144">
        <v>14021821</v>
      </c>
      <c r="M19" s="152"/>
      <c r="N19" s="143">
        <v>-2.0544622725319504</v>
      </c>
      <c r="O19" s="143">
        <v>-12.420137935682211</v>
      </c>
      <c r="P19" s="143">
        <v>-7.234680158453475</v>
      </c>
      <c r="Q19" s="143">
        <v>16.35938014042541</v>
      </c>
      <c r="R19" s="143">
        <v>-1.9056510175873287</v>
      </c>
    </row>
    <row r="20" spans="1:18" ht="12" customHeight="1">
      <c r="A20" s="132" t="s">
        <v>137</v>
      </c>
      <c r="G20" s="144"/>
      <c r="H20" s="144">
        <v>695471</v>
      </c>
      <c r="I20" s="144">
        <v>681084</v>
      </c>
      <c r="J20" s="144">
        <v>714201</v>
      </c>
      <c r="K20" s="144">
        <v>517745</v>
      </c>
      <c r="L20" s="144">
        <v>157726</v>
      </c>
      <c r="M20" s="152"/>
      <c r="N20" s="143">
        <v>2.112367931121565</v>
      </c>
      <c r="O20" s="143">
        <v>-4.636929939890871</v>
      </c>
      <c r="P20" s="143">
        <v>37.94454799177201</v>
      </c>
      <c r="Q20" s="143">
        <v>228.2559628723229</v>
      </c>
      <c r="R20" s="143">
        <v>44.90852436030206</v>
      </c>
    </row>
    <row r="21" spans="1:18" ht="12" customHeight="1">
      <c r="A21" s="132" t="s">
        <v>138</v>
      </c>
      <c r="G21" s="144"/>
      <c r="H21" s="144">
        <v>5095809</v>
      </c>
      <c r="I21" s="144">
        <v>3874842</v>
      </c>
      <c r="J21" s="144">
        <v>4172201</v>
      </c>
      <c r="K21" s="144">
        <v>5501786</v>
      </c>
      <c r="L21" s="144">
        <v>6704971</v>
      </c>
      <c r="M21" s="152"/>
      <c r="N21" s="143">
        <v>31.510110605800186</v>
      </c>
      <c r="O21" s="143">
        <v>-7.12714943503441</v>
      </c>
      <c r="P21" s="143">
        <v>-24.16642522991625</v>
      </c>
      <c r="Q21" s="143">
        <v>-17.94467119992018</v>
      </c>
      <c r="R21" s="143">
        <v>-6.630709339327856</v>
      </c>
    </row>
    <row r="22" spans="1:18" s="129" customFormat="1" ht="12" customHeight="1">
      <c r="A22" s="129" t="s">
        <v>139</v>
      </c>
      <c r="G22" s="146"/>
      <c r="H22" s="146">
        <v>411462137</v>
      </c>
      <c r="I22" s="146">
        <v>433148996</v>
      </c>
      <c r="J22" s="146">
        <v>447596059</v>
      </c>
      <c r="K22" s="146">
        <v>456836152</v>
      </c>
      <c r="L22" s="146">
        <v>457243124</v>
      </c>
      <c r="M22" s="153"/>
      <c r="N22" s="147">
        <v>-5.006789626726966</v>
      </c>
      <c r="O22" s="147">
        <v>-3.2277011178956783</v>
      </c>
      <c r="P22" s="147">
        <v>-2.0226273598416964</v>
      </c>
      <c r="Q22" s="147">
        <v>-0.08900560306730823</v>
      </c>
      <c r="R22" s="147">
        <v>-2.6029790391418173</v>
      </c>
    </row>
    <row r="23" spans="1:18" ht="15.75" customHeight="1">
      <c r="A23" s="129" t="s">
        <v>60</v>
      </c>
      <c r="G23" s="144"/>
      <c r="H23" s="144" t="s">
        <v>59</v>
      </c>
      <c r="I23" s="144" t="s">
        <v>59</v>
      </c>
      <c r="J23" s="144" t="s">
        <v>59</v>
      </c>
      <c r="K23" s="144" t="s">
        <v>59</v>
      </c>
      <c r="L23" s="144" t="s">
        <v>59</v>
      </c>
      <c r="M23" s="144"/>
      <c r="N23" s="143"/>
      <c r="O23" s="143"/>
      <c r="P23" s="143"/>
      <c r="Q23" s="143"/>
      <c r="R23" s="143"/>
    </row>
    <row r="24" spans="1:18" ht="12" customHeight="1">
      <c r="A24" s="132" t="s">
        <v>75</v>
      </c>
      <c r="G24" s="144"/>
      <c r="H24" s="144">
        <v>15914487</v>
      </c>
      <c r="I24" s="144">
        <v>16979435</v>
      </c>
      <c r="J24" s="144">
        <v>17244682</v>
      </c>
      <c r="K24" s="144">
        <v>16670532</v>
      </c>
      <c r="L24" s="144">
        <v>17630354</v>
      </c>
      <c r="M24" s="152"/>
      <c r="N24" s="143">
        <v>-6.271987259882322</v>
      </c>
      <c r="O24" s="143">
        <v>-1.538137960444849</v>
      </c>
      <c r="P24" s="143">
        <v>3.4441012440394823</v>
      </c>
      <c r="Q24" s="143">
        <v>-5.44414479709256</v>
      </c>
      <c r="R24" s="143">
        <v>-2.5273209658654094</v>
      </c>
    </row>
    <row r="25" spans="1:18" ht="12" customHeight="1">
      <c r="A25" s="132" t="s">
        <v>140</v>
      </c>
      <c r="G25" s="144"/>
      <c r="H25" s="144">
        <v>161782817</v>
      </c>
      <c r="I25" s="144">
        <v>168285455</v>
      </c>
      <c r="J25" s="144">
        <v>156422405</v>
      </c>
      <c r="K25" s="144">
        <v>144842904</v>
      </c>
      <c r="L25" s="144">
        <v>138750262</v>
      </c>
      <c r="M25" s="152"/>
      <c r="N25" s="143">
        <v>-3.8640523032724365</v>
      </c>
      <c r="O25" s="143">
        <v>7.583983892844507</v>
      </c>
      <c r="P25" s="143">
        <v>7.994524191533746</v>
      </c>
      <c r="Q25" s="143">
        <v>4.391085041698876</v>
      </c>
      <c r="R25" s="143">
        <v>3.9141394296444254</v>
      </c>
    </row>
    <row r="26" spans="1:18" ht="12" customHeight="1">
      <c r="A26" s="132" t="s">
        <v>141</v>
      </c>
      <c r="G26" s="144"/>
      <c r="H26" s="144">
        <v>13886910</v>
      </c>
      <c r="I26" s="144">
        <v>22600724</v>
      </c>
      <c r="J26" s="144">
        <v>20256185</v>
      </c>
      <c r="K26" s="144">
        <v>20020749</v>
      </c>
      <c r="L26" s="144">
        <v>15714996</v>
      </c>
      <c r="M26" s="152"/>
      <c r="N26" s="143">
        <v>-38.55546397540185</v>
      </c>
      <c r="O26" s="143">
        <v>11.57443516634549</v>
      </c>
      <c r="P26" s="143">
        <v>1.175960000297691</v>
      </c>
      <c r="Q26" s="143">
        <v>27.399007928477996</v>
      </c>
      <c r="R26" s="143">
        <v>-3.044413791009093</v>
      </c>
    </row>
    <row r="27" spans="1:18" ht="12" customHeight="1">
      <c r="A27" s="132" t="s">
        <v>79</v>
      </c>
      <c r="G27" s="144"/>
      <c r="H27" s="144">
        <v>114742777</v>
      </c>
      <c r="I27" s="144">
        <v>108366510</v>
      </c>
      <c r="J27" s="144">
        <v>104162573</v>
      </c>
      <c r="K27" s="144">
        <v>103590872</v>
      </c>
      <c r="L27" s="144">
        <v>102413918</v>
      </c>
      <c r="M27" s="152"/>
      <c r="N27" s="143">
        <v>5.883982975921251</v>
      </c>
      <c r="O27" s="143">
        <v>4.0359381291397245</v>
      </c>
      <c r="P27" s="143">
        <v>0.5518835675019707</v>
      </c>
      <c r="Q27" s="143">
        <v>1.1492129419362709</v>
      </c>
      <c r="R27" s="143">
        <v>2.882520130033206</v>
      </c>
    </row>
    <row r="28" spans="1:18" ht="12" customHeight="1">
      <c r="A28" s="132" t="s">
        <v>142</v>
      </c>
      <c r="G28" s="144"/>
      <c r="H28" s="144">
        <v>1412506</v>
      </c>
      <c r="I28" s="144">
        <v>1824484</v>
      </c>
      <c r="J28" s="144">
        <v>1503538</v>
      </c>
      <c r="K28" s="144">
        <v>1183506</v>
      </c>
      <c r="L28" s="144">
        <v>737988</v>
      </c>
      <c r="M28" s="152"/>
      <c r="N28" s="143">
        <v>-22.58052139673464</v>
      </c>
      <c r="O28" s="143">
        <v>21.346051779203453</v>
      </c>
      <c r="P28" s="143">
        <v>27.041012043876414</v>
      </c>
      <c r="Q28" s="143">
        <v>60.36927429714304</v>
      </c>
      <c r="R28" s="143">
        <v>17.621103701817866</v>
      </c>
    </row>
    <row r="29" spans="1:18" s="129" customFormat="1" ht="12" customHeight="1">
      <c r="A29" s="129" t="s">
        <v>143</v>
      </c>
      <c r="G29" s="146"/>
      <c r="H29" s="146">
        <v>304914485</v>
      </c>
      <c r="I29" s="146">
        <v>314407640</v>
      </c>
      <c r="J29" s="146">
        <v>296582307</v>
      </c>
      <c r="K29" s="146">
        <v>283941551</v>
      </c>
      <c r="L29" s="146">
        <v>273771542</v>
      </c>
      <c r="M29" s="153"/>
      <c r="N29" s="147">
        <v>-3.0193779642250425</v>
      </c>
      <c r="O29" s="147">
        <v>6.01024827822922</v>
      </c>
      <c r="P29" s="147">
        <v>4.451886649023764</v>
      </c>
      <c r="Q29" s="147">
        <v>3.7147794565148775</v>
      </c>
      <c r="R29" s="147">
        <v>2.7300355705982327</v>
      </c>
    </row>
    <row r="30" spans="1:18" s="129" customFormat="1" ht="15.75" customHeight="1">
      <c r="A30" s="129" t="s">
        <v>144</v>
      </c>
      <c r="G30" s="146"/>
      <c r="H30" s="146">
        <v>106547653</v>
      </c>
      <c r="I30" s="146">
        <v>118741356</v>
      </c>
      <c r="J30" s="146">
        <v>151013752</v>
      </c>
      <c r="K30" s="146">
        <v>172894602</v>
      </c>
      <c r="L30" s="146">
        <v>183471582</v>
      </c>
      <c r="M30" s="153"/>
      <c r="N30" s="147">
        <v>-10.269128979797063</v>
      </c>
      <c r="O30" s="147">
        <v>-21.37050140969943</v>
      </c>
      <c r="P30" s="147">
        <v>-12.655600433378481</v>
      </c>
      <c r="Q30" s="147">
        <v>-5.764914590424145</v>
      </c>
      <c r="R30" s="147">
        <v>-12.704115342016209</v>
      </c>
    </row>
    <row r="31" spans="1:18" ht="12" customHeight="1">
      <c r="A31" s="132" t="s">
        <v>145</v>
      </c>
      <c r="G31" s="144"/>
      <c r="H31" s="144">
        <v>106352636</v>
      </c>
      <c r="I31" s="144">
        <v>102533076</v>
      </c>
      <c r="J31" s="144">
        <v>103243608</v>
      </c>
      <c r="K31" s="144">
        <v>84359754</v>
      </c>
      <c r="L31" s="144">
        <v>84773778</v>
      </c>
      <c r="M31" s="152"/>
      <c r="N31" s="143">
        <v>3.725197905893314</v>
      </c>
      <c r="O31" s="143">
        <v>-0.6882091916043849</v>
      </c>
      <c r="P31" s="143">
        <v>22.384908803788118</v>
      </c>
      <c r="Q31" s="143">
        <v>-0.48838686887353305</v>
      </c>
      <c r="R31" s="143">
        <v>5.833139643580765</v>
      </c>
    </row>
    <row r="32" spans="1:18" ht="12" customHeight="1">
      <c r="A32" s="132" t="s">
        <v>146</v>
      </c>
      <c r="G32" s="144"/>
      <c r="H32" s="144">
        <v>5948475</v>
      </c>
      <c r="I32" s="144">
        <v>5239180</v>
      </c>
      <c r="J32" s="144">
        <v>3920195</v>
      </c>
      <c r="K32" s="144">
        <v>3393151</v>
      </c>
      <c r="L32" s="144">
        <v>2000899</v>
      </c>
      <c r="M32" s="152"/>
      <c r="N32" s="143">
        <v>13.53828270836276</v>
      </c>
      <c r="O32" s="143">
        <v>33.64590281860979</v>
      </c>
      <c r="P32" s="143">
        <v>15.532583135852192</v>
      </c>
      <c r="Q32" s="143">
        <v>69.58132319522375</v>
      </c>
      <c r="R32" s="143">
        <v>31.309188805076538</v>
      </c>
    </row>
    <row r="33" spans="1:18" s="129" customFormat="1" ht="15.75" customHeight="1">
      <c r="A33" s="129" t="s">
        <v>147</v>
      </c>
      <c r="G33" s="146"/>
      <c r="H33" s="146">
        <v>6143492</v>
      </c>
      <c r="I33" s="146">
        <v>21447460</v>
      </c>
      <c r="J33" s="146">
        <v>51690339</v>
      </c>
      <c r="K33" s="146">
        <v>91927999</v>
      </c>
      <c r="L33" s="146">
        <v>100698703</v>
      </c>
      <c r="M33" s="146"/>
      <c r="N33" s="147">
        <v>-71.3556197330593</v>
      </c>
      <c r="O33" s="147">
        <v>-58.50779775307723</v>
      </c>
      <c r="P33" s="147">
        <v>-43.77084287454141</v>
      </c>
      <c r="Q33" s="147">
        <v>-8.709848030515348</v>
      </c>
      <c r="R33" s="147">
        <v>-50.300976572084764</v>
      </c>
    </row>
    <row r="34" spans="1:18" ht="15.75" customHeight="1">
      <c r="A34" s="132" t="s">
        <v>148</v>
      </c>
      <c r="G34" s="144"/>
      <c r="H34" s="144">
        <v>90440241</v>
      </c>
      <c r="I34" s="144">
        <v>120284522</v>
      </c>
      <c r="J34" s="144">
        <v>83201750</v>
      </c>
      <c r="K34" s="144">
        <v>94743264</v>
      </c>
      <c r="L34" s="144">
        <v>149052623</v>
      </c>
      <c r="M34" s="144"/>
      <c r="N34" s="143">
        <v>-24.811405909731263</v>
      </c>
      <c r="O34" s="143">
        <v>44.56970195939388</v>
      </c>
      <c r="P34" s="143">
        <v>-12.181883452949226</v>
      </c>
      <c r="Q34" s="143">
        <v>-36.43636583302529</v>
      </c>
      <c r="R34" s="143">
        <v>-11.741707314660887</v>
      </c>
    </row>
    <row r="35" spans="1:18" ht="12" customHeight="1">
      <c r="A35" s="132" t="s">
        <v>149</v>
      </c>
      <c r="G35" s="144"/>
      <c r="H35" s="154">
        <v>7458919</v>
      </c>
      <c r="I35" s="144">
        <v>128668645</v>
      </c>
      <c r="J35" s="144">
        <v>-6550440</v>
      </c>
      <c r="K35" s="144">
        <v>30709211</v>
      </c>
      <c r="L35" s="144">
        <v>-247598651</v>
      </c>
      <c r="M35" s="144"/>
      <c r="N35" s="143">
        <v>-94.20300182690197</v>
      </c>
      <c r="O35" s="143">
        <v>-999</v>
      </c>
      <c r="P35" s="143">
        <v>-121.33053825446704</v>
      </c>
      <c r="Q35" s="143">
        <v>-112.40281838207592</v>
      </c>
      <c r="R35" s="143">
        <v>-58.33878761721524</v>
      </c>
    </row>
    <row r="36" spans="1:18" s="129" customFormat="1" ht="15.75" customHeight="1">
      <c r="A36" s="129" t="s">
        <v>150</v>
      </c>
      <c r="G36" s="146"/>
      <c r="H36" s="146">
        <v>-91755668</v>
      </c>
      <c r="I36" s="146">
        <v>-227505707</v>
      </c>
      <c r="J36" s="146">
        <v>-24960971</v>
      </c>
      <c r="K36" s="146">
        <v>-33524476</v>
      </c>
      <c r="L36" s="146">
        <v>199244731</v>
      </c>
      <c r="M36" s="146"/>
      <c r="N36" s="147">
        <v>-59.66884997746452</v>
      </c>
      <c r="O36" s="147">
        <v>811.4457406324458</v>
      </c>
      <c r="P36" s="147">
        <v>-25.5440383318743</v>
      </c>
      <c r="Q36" s="147">
        <v>-116.8257779424039</v>
      </c>
      <c r="R36" s="147">
        <v>-17.62194875083821</v>
      </c>
    </row>
    <row r="37" spans="1:18" ht="15.75" customHeight="1">
      <c r="A37" s="132" t="s">
        <v>151</v>
      </c>
      <c r="G37" s="144"/>
      <c r="H37" s="155">
        <v>21.682671805072406</v>
      </c>
      <c r="I37" s="155">
        <v>21.542246139264144</v>
      </c>
      <c r="J37" s="155">
        <v>21.56421722873328</v>
      </c>
      <c r="K37" s="155">
        <v>21.240342308205015</v>
      </c>
      <c r="L37" s="155">
        <v>21.160196169544665</v>
      </c>
      <c r="M37" s="144"/>
      <c r="N37" s="143">
        <v>0.6518617645553422</v>
      </c>
      <c r="O37" s="143">
        <v>-0.10188679346014615</v>
      </c>
      <c r="P37" s="143">
        <v>1.5248102682561488</v>
      </c>
      <c r="Q37" s="143">
        <v>0.37875895865134857</v>
      </c>
      <c r="R37" s="143">
        <v>0.6116512308199651</v>
      </c>
    </row>
    <row r="38" spans="1:18" ht="12" customHeight="1">
      <c r="A38" s="132" t="s">
        <v>152</v>
      </c>
      <c r="G38" s="144"/>
      <c r="H38" s="155">
        <v>21.31910327646616</v>
      </c>
      <c r="I38" s="155">
        <v>21.399962785475413</v>
      </c>
      <c r="J38" s="155">
        <v>21.608633000928943</v>
      </c>
      <c r="K38" s="155">
        <v>21.60771453048316</v>
      </c>
      <c r="L38" s="155">
        <v>22.023331230244693</v>
      </c>
      <c r="M38" s="144"/>
      <c r="N38" s="143">
        <v>-0.3778488300182256</v>
      </c>
      <c r="O38" s="143">
        <v>-0.9656798532538344</v>
      </c>
      <c r="P38" s="143">
        <v>0.004250659848761742</v>
      </c>
      <c r="Q38" s="143">
        <v>-1.8871654583788162</v>
      </c>
      <c r="R38" s="143">
        <v>-0.8091799618698436</v>
      </c>
    </row>
    <row r="39" spans="1:18" ht="15.75" customHeight="1">
      <c r="A39" s="132" t="s">
        <v>153</v>
      </c>
      <c r="G39" s="144"/>
      <c r="H39" s="144">
        <v>138223822</v>
      </c>
      <c r="I39" s="144">
        <v>162988591</v>
      </c>
      <c r="J39" s="144">
        <v>174235260</v>
      </c>
      <c r="K39" s="144">
        <v>140687462</v>
      </c>
      <c r="L39" s="144">
        <v>76676036</v>
      </c>
      <c r="M39" s="144"/>
      <c r="N39" s="143">
        <v>-15.194173314867173</v>
      </c>
      <c r="O39" s="143">
        <v>-6.4548754368088295</v>
      </c>
      <c r="P39" s="143">
        <v>23.845620301260393</v>
      </c>
      <c r="Q39" s="143">
        <v>83.48296200393041</v>
      </c>
      <c r="R39" s="143">
        <v>15.872615802989</v>
      </c>
    </row>
    <row r="40" spans="1:18" ht="12" customHeight="1">
      <c r="A40" s="132" t="s">
        <v>154</v>
      </c>
      <c r="G40" s="144"/>
      <c r="H40" s="144">
        <v>2107.11</v>
      </c>
      <c r="I40" s="144">
        <v>2754.24</v>
      </c>
      <c r="J40" s="144">
        <v>2605.74</v>
      </c>
      <c r="K40" s="144">
        <v>2634.23</v>
      </c>
      <c r="L40" s="144">
        <v>2508.82</v>
      </c>
      <c r="M40" s="144"/>
      <c r="N40" s="143">
        <v>-23.495773788776567</v>
      </c>
      <c r="O40" s="143">
        <v>5.6989569181883075</v>
      </c>
      <c r="P40" s="143">
        <v>-1.0815304662083507</v>
      </c>
      <c r="Q40" s="143">
        <v>4.9987643593402415</v>
      </c>
      <c r="R40" s="143">
        <v>-4.2685964580302045</v>
      </c>
    </row>
    <row r="41" spans="1:18" ht="12" customHeight="1">
      <c r="A41" s="156" t="s">
        <v>155</v>
      </c>
      <c r="C41" s="156"/>
      <c r="D41" s="156"/>
      <c r="E41" s="156"/>
      <c r="F41" s="156"/>
      <c r="G41" s="144"/>
      <c r="H41" s="144">
        <v>65598.76892995619</v>
      </c>
      <c r="I41" s="144">
        <v>59177.33785000582</v>
      </c>
      <c r="J41" s="144">
        <v>66865.94211241337</v>
      </c>
      <c r="K41" s="144">
        <v>53407.43291208437</v>
      </c>
      <c r="L41" s="144">
        <v>30562.58958394783</v>
      </c>
      <c r="M41" s="144"/>
      <c r="N41" s="143">
        <v>10.8511658571504</v>
      </c>
      <c r="O41" s="143">
        <v>-11.498535756038041</v>
      </c>
      <c r="P41" s="143">
        <v>25.199693126017625</v>
      </c>
      <c r="Q41" s="143">
        <v>74.74773453141934</v>
      </c>
      <c r="R41" s="143">
        <v>21.039294856038616</v>
      </c>
    </row>
    <row r="42" spans="1:18" ht="15.75" customHeight="1">
      <c r="A42" s="129" t="s">
        <v>61</v>
      </c>
      <c r="G42" s="144"/>
      <c r="H42" s="144"/>
      <c r="I42" s="144"/>
      <c r="J42" s="144"/>
      <c r="K42" s="144"/>
      <c r="L42" s="144"/>
      <c r="M42" s="142"/>
      <c r="N42" s="143"/>
      <c r="O42" s="143"/>
      <c r="P42" s="143"/>
      <c r="Q42" s="143"/>
      <c r="R42" s="143"/>
    </row>
    <row r="43" spans="1:18" ht="12" customHeight="1">
      <c r="A43" s="132" t="s">
        <v>156</v>
      </c>
      <c r="G43" s="144"/>
      <c r="H43" s="144">
        <v>1691616196</v>
      </c>
      <c r="I43" s="144">
        <v>1667797622</v>
      </c>
      <c r="J43" s="144">
        <v>1492960183</v>
      </c>
      <c r="K43" s="144">
        <v>1337771727</v>
      </c>
      <c r="L43" s="144">
        <v>1220408546</v>
      </c>
      <c r="M43" s="142"/>
      <c r="N43" s="143">
        <v>1.4281453388473533</v>
      </c>
      <c r="O43" s="143">
        <v>11.710790481275682</v>
      </c>
      <c r="P43" s="143">
        <v>11.60051844928847</v>
      </c>
      <c r="Q43" s="143">
        <v>9.616712484083179</v>
      </c>
      <c r="R43" s="143">
        <v>8.504849421208238</v>
      </c>
    </row>
    <row r="44" spans="1:18" ht="12" customHeight="1">
      <c r="A44" s="132" t="s">
        <v>157</v>
      </c>
      <c r="G44" s="144"/>
      <c r="H44" s="144">
        <v>848929691</v>
      </c>
      <c r="I44" s="144">
        <v>877226354</v>
      </c>
      <c r="J44" s="144">
        <v>801826103</v>
      </c>
      <c r="K44" s="144">
        <v>710675213</v>
      </c>
      <c r="L44" s="144">
        <v>642209222</v>
      </c>
      <c r="M44" s="142"/>
      <c r="N44" s="143">
        <v>-3.2256968650077744</v>
      </c>
      <c r="O44" s="143">
        <v>9.403566523700464</v>
      </c>
      <c r="P44" s="143">
        <v>12.825955982792944</v>
      </c>
      <c r="Q44" s="143">
        <v>10.661010252512382</v>
      </c>
      <c r="R44" s="143">
        <v>7.225676853493979</v>
      </c>
    </row>
    <row r="45" spans="1:18" ht="12" customHeight="1">
      <c r="A45" s="132" t="s">
        <v>158</v>
      </c>
      <c r="G45" s="144"/>
      <c r="H45" s="144">
        <v>35796062</v>
      </c>
      <c r="I45" s="144">
        <v>31647774</v>
      </c>
      <c r="J45" s="144">
        <v>21608479</v>
      </c>
      <c r="K45" s="144">
        <v>18896796</v>
      </c>
      <c r="L45" s="144">
        <v>10829203</v>
      </c>
      <c r="M45" s="142"/>
      <c r="N45" s="143">
        <v>13.107677020191057</v>
      </c>
      <c r="O45" s="143">
        <v>46.45997989955702</v>
      </c>
      <c r="P45" s="143">
        <v>14.349961760713297</v>
      </c>
      <c r="Q45" s="143">
        <v>74.49849264068648</v>
      </c>
      <c r="R45" s="143">
        <v>34.83718873041508</v>
      </c>
    </row>
    <row r="46" spans="1:18" ht="12" customHeight="1">
      <c r="A46" s="132" t="s">
        <v>159</v>
      </c>
      <c r="G46" s="144"/>
      <c r="H46" s="144">
        <v>813133629</v>
      </c>
      <c r="I46" s="144">
        <v>845578580</v>
      </c>
      <c r="J46" s="144">
        <v>780217624</v>
      </c>
      <c r="K46" s="144">
        <v>691778417</v>
      </c>
      <c r="L46" s="144">
        <v>631380019</v>
      </c>
      <c r="M46" s="142"/>
      <c r="N46" s="143">
        <v>-3.837011930931363</v>
      </c>
      <c r="O46" s="143">
        <v>8.37727244161816</v>
      </c>
      <c r="P46" s="143">
        <v>12.784325851553707</v>
      </c>
      <c r="Q46" s="143">
        <v>9.566092714758527</v>
      </c>
      <c r="R46" s="143">
        <v>6.528980852108157</v>
      </c>
    </row>
    <row r="47" spans="1:18" ht="12" customHeight="1">
      <c r="A47" s="132" t="s">
        <v>160</v>
      </c>
      <c r="G47" s="144"/>
      <c r="H47" s="150">
        <v>0.5018453317054905</v>
      </c>
      <c r="I47" s="150">
        <v>0.5259788972165833</v>
      </c>
      <c r="J47" s="150">
        <v>0.5370713245605694</v>
      </c>
      <c r="K47" s="150">
        <v>0.5312380271286747</v>
      </c>
      <c r="L47" s="150">
        <v>0.5262247827622144</v>
      </c>
      <c r="M47" s="142"/>
      <c r="N47" s="143">
        <v>-4.588314405540737</v>
      </c>
      <c r="O47" s="143">
        <v>-2.0653546068693722</v>
      </c>
      <c r="P47" s="143">
        <v>1.0980572048698096</v>
      </c>
      <c r="Q47" s="143">
        <v>0.9526811603484804</v>
      </c>
      <c r="R47" s="143">
        <v>-1.1789082004515783</v>
      </c>
    </row>
    <row r="48" spans="1:18" ht="12" customHeight="1">
      <c r="A48" s="132" t="s">
        <v>161</v>
      </c>
      <c r="G48" s="144"/>
      <c r="H48" s="144">
        <v>829356104.5</v>
      </c>
      <c r="I48" s="144">
        <v>812898102</v>
      </c>
      <c r="J48" s="144">
        <v>735998020.5</v>
      </c>
      <c r="K48" s="144">
        <v>661579218</v>
      </c>
      <c r="L48" s="144"/>
      <c r="M48" s="142"/>
      <c r="N48" s="143">
        <v>2.024608306933899</v>
      </c>
      <c r="O48" s="143">
        <v>10.448408739979756</v>
      </c>
      <c r="P48" s="143">
        <v>11.248660851979785</v>
      </c>
      <c r="Q48" s="143"/>
      <c r="R48" s="143" t="s">
        <v>62</v>
      </c>
    </row>
    <row r="49" spans="1:18" ht="12" customHeight="1">
      <c r="A49" s="132" t="s">
        <v>162</v>
      </c>
      <c r="H49" s="155">
        <v>1.493088050529422</v>
      </c>
      <c r="I49" s="155">
        <v>4.951520192372788</v>
      </c>
      <c r="J49" s="155">
        <v>11.54843479084341</v>
      </c>
      <c r="K49" s="155">
        <v>20.122750486699662</v>
      </c>
      <c r="L49" s="155">
        <v>22.023010891684834</v>
      </c>
      <c r="M49" s="155"/>
      <c r="N49" s="143">
        <v>-69.84586566304745</v>
      </c>
      <c r="O49" s="143">
        <v>-57.12388490690723</v>
      </c>
      <c r="P49" s="143">
        <v>-42.61005821010171</v>
      </c>
      <c r="Q49" s="143">
        <v>-8.628522295753157</v>
      </c>
      <c r="R49" s="143">
        <v>-48.97274789555605</v>
      </c>
    </row>
    <row r="50" spans="1:18" ht="12" customHeight="1">
      <c r="A50" s="132" t="s">
        <v>163</v>
      </c>
      <c r="H50" s="155">
        <v>0.7407544198042374</v>
      </c>
      <c r="I50" s="155">
        <v>2.638394645925745</v>
      </c>
      <c r="J50" s="155">
        <v>7.023162774933034</v>
      </c>
      <c r="K50" s="155">
        <v>13.895236805942112</v>
      </c>
      <c r="L50" s="155"/>
      <c r="N50" s="143">
        <v>-71.92404779367926</v>
      </c>
      <c r="O50" s="143">
        <v>-62.43295605588606</v>
      </c>
      <c r="P50" s="143">
        <v>-49.456329006716366</v>
      </c>
      <c r="Q50" s="143"/>
      <c r="R50" s="143" t="s">
        <v>62</v>
      </c>
    </row>
    <row r="51" spans="14:17" s="157" customFormat="1" ht="13.5" thickBot="1">
      <c r="N51" s="158"/>
      <c r="O51" s="158"/>
      <c r="P51" s="158"/>
      <c r="Q51" s="158"/>
    </row>
    <row r="53" ht="12.75">
      <c r="H53" s="156"/>
    </row>
    <row r="64" ht="12.75">
      <c r="A64" s="159"/>
    </row>
    <row r="79" ht="12.75" hidden="1"/>
    <row r="80" ht="12.75" hidden="1">
      <c r="A80" s="132" t="s">
        <v>63</v>
      </c>
    </row>
    <row r="81" spans="1:3" ht="12.75" hidden="1">
      <c r="A81" s="132">
        <v>3</v>
      </c>
      <c r="B81" s="132">
        <v>1999</v>
      </c>
      <c r="C81" s="132">
        <v>1063</v>
      </c>
    </row>
    <row r="82" spans="1:4" ht="12.75" hidden="1">
      <c r="A82" s="132">
        <v>5</v>
      </c>
      <c r="D82" s="132">
        <v>2</v>
      </c>
    </row>
    <row r="83" spans="1:5" ht="12.75" hidden="1">
      <c r="A83" s="132">
        <v>36550746</v>
      </c>
      <c r="B83" s="132">
        <v>38115876</v>
      </c>
      <c r="C83" s="132">
        <v>34675716</v>
      </c>
      <c r="D83" s="132">
        <v>37077793.99</v>
      </c>
      <c r="E83" s="132">
        <v>35242949</v>
      </c>
    </row>
    <row r="84" spans="1:17" s="156" customFormat="1" ht="12.75" hidden="1">
      <c r="A84" s="156">
        <v>12786703</v>
      </c>
      <c r="B84" s="156">
        <v>181688297</v>
      </c>
      <c r="C84" s="156">
        <v>2511320</v>
      </c>
      <c r="D84" s="156">
        <v>11904432</v>
      </c>
      <c r="E84" s="156">
        <v>155552619</v>
      </c>
      <c r="F84" s="156">
        <v>2446186</v>
      </c>
      <c r="G84" s="156">
        <v>5794406</v>
      </c>
      <c r="H84" s="156">
        <v>100195951</v>
      </c>
      <c r="I84" s="156">
        <v>3454704</v>
      </c>
      <c r="J84" s="156">
        <v>5626758.01</v>
      </c>
      <c r="K84" s="156">
        <v>91380963.06</v>
      </c>
      <c r="L84" s="156">
        <v>2697347.02</v>
      </c>
      <c r="M84" s="156">
        <v>6213503</v>
      </c>
      <c r="N84" s="160">
        <v>66111841</v>
      </c>
      <c r="O84" s="160">
        <v>9913330</v>
      </c>
      <c r="P84" s="160"/>
      <c r="Q84" s="160"/>
    </row>
    <row r="85" spans="1:17" s="156" customFormat="1" ht="12.75" hidden="1">
      <c r="A85" s="161"/>
      <c r="B85" s="161"/>
      <c r="C85" s="161"/>
      <c r="N85" s="160"/>
      <c r="O85" s="160"/>
      <c r="P85" s="160"/>
      <c r="Q85" s="160"/>
    </row>
    <row r="86" spans="1:17" s="156" customFormat="1" ht="12.75" hidden="1">
      <c r="A86" s="156">
        <v>193449236.82</v>
      </c>
      <c r="B86" s="156">
        <v>204682093.5</v>
      </c>
      <c r="C86" s="156">
        <v>217711801</v>
      </c>
      <c r="D86" s="156">
        <v>207264048</v>
      </c>
      <c r="E86" s="156">
        <v>191415456</v>
      </c>
      <c r="N86" s="160"/>
      <c r="O86" s="160"/>
      <c r="P86" s="160"/>
      <c r="Q86" s="160"/>
    </row>
    <row r="87" spans="1:17" s="156" customFormat="1" ht="12.75" hidden="1">
      <c r="A87" s="156">
        <v>106827439.8</v>
      </c>
      <c r="B87" s="156">
        <v>98878542</v>
      </c>
      <c r="C87" s="156">
        <v>93010548.5</v>
      </c>
      <c r="D87" s="156">
        <v>83820144.5</v>
      </c>
      <c r="E87" s="156">
        <v>75683566.5</v>
      </c>
      <c r="N87" s="160"/>
      <c r="O87" s="160"/>
      <c r="P87" s="160"/>
      <c r="Q87" s="160"/>
    </row>
    <row r="88" spans="1:25" s="156" customFormat="1" ht="12.75" hidden="1">
      <c r="A88" s="156">
        <v>19826073</v>
      </c>
      <c r="B88" s="156">
        <v>0</v>
      </c>
      <c r="C88" s="156">
        <v>6561480</v>
      </c>
      <c r="D88" s="156">
        <v>0</v>
      </c>
      <c r="E88" s="156">
        <v>-41520378</v>
      </c>
      <c r="F88" s="156">
        <v>35982182</v>
      </c>
      <c r="G88" s="156">
        <v>0</v>
      </c>
      <c r="H88" s="156">
        <v>4444310</v>
      </c>
      <c r="I88" s="156">
        <v>0</v>
      </c>
      <c r="J88" s="156">
        <v>220317203</v>
      </c>
      <c r="K88" s="156">
        <v>4537461</v>
      </c>
      <c r="L88" s="156">
        <v>0</v>
      </c>
      <c r="M88" s="156">
        <v>3681018</v>
      </c>
      <c r="N88" s="160">
        <v>0</v>
      </c>
      <c r="O88" s="160">
        <v>3616164</v>
      </c>
      <c r="P88" s="160">
        <v>13192171.01</v>
      </c>
      <c r="Q88" s="160">
        <v>0</v>
      </c>
      <c r="R88" s="156">
        <v>3192256.02</v>
      </c>
      <c r="S88" s="156">
        <v>0</v>
      </c>
      <c r="T88" s="156">
        <v>299238.02</v>
      </c>
      <c r="U88" s="156">
        <v>46575988</v>
      </c>
      <c r="V88" s="156">
        <v>0</v>
      </c>
      <c r="W88" s="156">
        <v>11792175</v>
      </c>
      <c r="X88" s="156">
        <v>0</v>
      </c>
      <c r="Y88" s="156">
        <v>855999</v>
      </c>
    </row>
    <row r="89" spans="1:17" s="156" customFormat="1" ht="12.75" hidden="1">
      <c r="A89" s="156">
        <v>692831746.4</v>
      </c>
      <c r="B89" s="156">
        <v>642069648</v>
      </c>
      <c r="C89" s="156">
        <v>660988907</v>
      </c>
      <c r="D89" s="156">
        <v>604654094.01</v>
      </c>
      <c r="E89" s="156">
        <v>626134787</v>
      </c>
      <c r="N89" s="160"/>
      <c r="O89" s="160"/>
      <c r="P89" s="160"/>
      <c r="Q89" s="160"/>
    </row>
    <row r="90" spans="1:17" s="156" customFormat="1" ht="12.75" hidden="1">
      <c r="A90" s="156">
        <v>588846136</v>
      </c>
      <c r="B90" s="156">
        <v>545042901</v>
      </c>
      <c r="C90" s="156">
        <v>460965116</v>
      </c>
      <c r="D90" s="156">
        <v>402569406</v>
      </c>
      <c r="E90" s="156">
        <v>310738917</v>
      </c>
      <c r="N90" s="160"/>
      <c r="O90" s="160"/>
      <c r="P90" s="160"/>
      <c r="Q90" s="160"/>
    </row>
    <row r="91" spans="1:10" ht="12.75" hidden="1">
      <c r="A91" s="132">
        <v>15146632.01</v>
      </c>
      <c r="B91" s="132">
        <v>10635633</v>
      </c>
      <c r="C91" s="132">
        <v>12183547</v>
      </c>
      <c r="D91" s="132">
        <v>155552567</v>
      </c>
      <c r="E91" s="132">
        <v>9249132</v>
      </c>
      <c r="F91" s="132">
        <v>100195951</v>
      </c>
      <c r="G91" s="132">
        <v>11975180.02</v>
      </c>
      <c r="H91" s="132">
        <v>84657898</v>
      </c>
      <c r="I91" s="132">
        <v>9910080</v>
      </c>
      <c r="J91" s="132">
        <v>58321670</v>
      </c>
    </row>
    <row r="92" ht="12.75" hidden="1"/>
    <row r="93" spans="1:5" ht="12.75">
      <c r="A93" s="132">
        <v>41724593.07</v>
      </c>
      <c r="B93" s="132">
        <v>41635498.71</v>
      </c>
      <c r="C93" s="132">
        <v>43548233.35</v>
      </c>
      <c r="D93" s="132">
        <v>41909635.3</v>
      </c>
      <c r="E93" s="132">
        <v>41150824.84</v>
      </c>
    </row>
  </sheetData>
  <mergeCells count="5">
    <mergeCell ref="R5:S5"/>
    <mergeCell ref="R4:S4"/>
    <mergeCell ref="A1:S1"/>
    <mergeCell ref="A2:S2"/>
    <mergeCell ref="N4:Q4"/>
  </mergeCells>
  <printOptions horizontalCentered="1" verticalCentered="1"/>
  <pageMargins left="0.1968503937007874" right="0.2362204724409449" top="0.4330708661417323" bottom="0.3937007874015748" header="0.15748031496062992" footer="0.15748031496062992"/>
  <pageSetup horizontalDpi="360" verticalDpi="360" orientation="landscape" paperSize="5" scale="80" r:id="rId1"/>
  <headerFooter alignWithMargins="0">
    <oddHeader>&amp;R&amp;D   &amp;T</oddHeader>
    <oddFooter>&amp;C- 5 -</oddFooter>
  </headerFooter>
</worksheet>
</file>

<file path=xl/worksheets/sheet11.xml><?xml version="1.0" encoding="utf-8"?>
<worksheet xmlns="http://schemas.openxmlformats.org/spreadsheetml/2006/main" xmlns:r="http://schemas.openxmlformats.org/officeDocument/2006/relationships">
  <sheetPr codeName="Sheet131"/>
  <dimension ref="A1:Y93"/>
  <sheetViews>
    <sheetView workbookViewId="0" topLeftCell="A1">
      <selection activeCell="A4" sqref="A4"/>
    </sheetView>
  </sheetViews>
  <sheetFormatPr defaultColWidth="9.140625" defaultRowHeight="12.75"/>
  <cols>
    <col min="1" max="1" width="13.8515625" style="132" customWidth="1"/>
    <col min="2" max="2" width="21.140625" style="132" customWidth="1"/>
    <col min="3" max="3" width="1.7109375" style="132" customWidth="1"/>
    <col min="4" max="4" width="13.57421875" style="132" customWidth="1"/>
    <col min="5" max="5" width="3.7109375" style="132" customWidth="1"/>
    <col min="6" max="6" width="0.9921875" style="132" customWidth="1"/>
    <col min="7" max="7" width="20.7109375" style="132" customWidth="1"/>
    <col min="8" max="12" width="14.7109375" style="132" customWidth="1"/>
    <col min="13" max="13" width="1.28515625" style="132" customWidth="1"/>
    <col min="14" max="17" width="10.140625" style="151" customWidth="1"/>
    <col min="18" max="18" width="11.421875" style="132" customWidth="1"/>
    <col min="19" max="19" width="7.8515625" style="132" customWidth="1"/>
    <col min="20" max="16384" width="9.140625" style="132" customWidth="1"/>
  </cols>
  <sheetData>
    <row r="1" spans="1:19" s="128" customFormat="1" ht="15.75" customHeight="1" thickTop="1">
      <c r="A1" s="283" t="s">
        <v>54</v>
      </c>
      <c r="B1" s="283"/>
      <c r="C1" s="283"/>
      <c r="D1" s="283"/>
      <c r="E1" s="283"/>
      <c r="F1" s="283"/>
      <c r="G1" s="283"/>
      <c r="H1" s="283"/>
      <c r="I1" s="283"/>
      <c r="J1" s="283"/>
      <c r="K1" s="283"/>
      <c r="L1" s="283"/>
      <c r="M1" s="283"/>
      <c r="N1" s="283"/>
      <c r="O1" s="283"/>
      <c r="P1" s="283"/>
      <c r="Q1" s="283"/>
      <c r="R1" s="283"/>
      <c r="S1" s="283"/>
    </row>
    <row r="2" spans="1:19" s="128" customFormat="1" ht="13.5" customHeight="1">
      <c r="A2" s="284" t="s">
        <v>55</v>
      </c>
      <c r="B2" s="284"/>
      <c r="C2" s="284"/>
      <c r="D2" s="284"/>
      <c r="E2" s="284"/>
      <c r="F2" s="284"/>
      <c r="G2" s="284"/>
      <c r="H2" s="284"/>
      <c r="I2" s="284"/>
      <c r="J2" s="284"/>
      <c r="K2" s="284"/>
      <c r="L2" s="284"/>
      <c r="M2" s="284"/>
      <c r="N2" s="284"/>
      <c r="O2" s="284"/>
      <c r="P2" s="284"/>
      <c r="Q2" s="284"/>
      <c r="R2" s="284"/>
      <c r="S2" s="284"/>
    </row>
    <row r="3" spans="1:17" s="38" customFormat="1" ht="4.5" customHeight="1">
      <c r="A3" s="37"/>
      <c r="J3" s="39"/>
      <c r="K3" s="40"/>
      <c r="L3" s="40"/>
      <c r="M3" s="40"/>
      <c r="N3" s="40"/>
      <c r="O3" s="40"/>
      <c r="P3" s="40"/>
      <c r="Q3" s="40"/>
    </row>
    <row r="4" spans="1:19" s="100" customFormat="1" ht="16.5" customHeight="1">
      <c r="A4" s="97" t="s">
        <v>50</v>
      </c>
      <c r="B4" s="105"/>
      <c r="C4" s="105"/>
      <c r="D4" s="105"/>
      <c r="E4" s="105"/>
      <c r="F4" s="105"/>
      <c r="G4" s="105"/>
      <c r="H4" s="129"/>
      <c r="I4" s="129"/>
      <c r="J4" s="129"/>
      <c r="K4" s="129"/>
      <c r="L4" s="129"/>
      <c r="M4" s="131"/>
      <c r="N4" s="282" t="s">
        <v>56</v>
      </c>
      <c r="O4" s="282"/>
      <c r="P4" s="282"/>
      <c r="Q4" s="282"/>
      <c r="R4" s="285" t="s">
        <v>57</v>
      </c>
      <c r="S4" s="285"/>
    </row>
    <row r="5" spans="1:19" s="100" customFormat="1" ht="16.5" customHeight="1">
      <c r="A5" s="97"/>
      <c r="B5" s="105"/>
      <c r="C5" s="105"/>
      <c r="D5" s="105"/>
      <c r="E5" s="105"/>
      <c r="F5" s="105"/>
      <c r="G5" s="105"/>
      <c r="H5" s="136">
        <v>2002</v>
      </c>
      <c r="I5" s="136">
        <v>2001</v>
      </c>
      <c r="J5" s="136">
        <v>2000</v>
      </c>
      <c r="K5" s="136">
        <v>1999</v>
      </c>
      <c r="L5" s="136">
        <v>1998</v>
      </c>
      <c r="M5" s="137"/>
      <c r="N5" s="138" t="s">
        <v>194</v>
      </c>
      <c r="O5" s="138" t="s">
        <v>182</v>
      </c>
      <c r="P5" s="138" t="s">
        <v>177</v>
      </c>
      <c r="Q5" s="138" t="s">
        <v>124</v>
      </c>
      <c r="R5" s="282" t="s">
        <v>58</v>
      </c>
      <c r="S5" s="282"/>
    </row>
    <row r="6" spans="1:18" ht="16.5">
      <c r="A6" s="139"/>
      <c r="B6" s="140"/>
      <c r="C6" s="140"/>
      <c r="D6" s="140"/>
      <c r="E6" s="139"/>
      <c r="G6" s="41" t="s">
        <v>66</v>
      </c>
      <c r="H6" s="141">
        <v>85</v>
      </c>
      <c r="I6" s="141">
        <v>85</v>
      </c>
      <c r="J6" s="141">
        <v>86</v>
      </c>
      <c r="K6" s="141">
        <v>87</v>
      </c>
      <c r="L6" s="141">
        <v>88</v>
      </c>
      <c r="M6" s="142"/>
      <c r="N6" s="143"/>
      <c r="O6" s="143"/>
      <c r="P6" s="143"/>
      <c r="Q6" s="143"/>
      <c r="R6" s="143"/>
    </row>
    <row r="7" spans="1:18" ht="15" customHeight="1">
      <c r="A7" s="140" t="s">
        <v>125</v>
      </c>
      <c r="B7" s="140"/>
      <c r="D7" s="140"/>
      <c r="G7" s="130"/>
      <c r="H7" s="144">
        <v>2627821</v>
      </c>
      <c r="I7" s="144">
        <v>2700508</v>
      </c>
      <c r="J7" s="144">
        <v>2699020</v>
      </c>
      <c r="K7" s="144">
        <v>2710382</v>
      </c>
      <c r="L7" s="144">
        <v>2722259</v>
      </c>
      <c r="M7" s="142"/>
      <c r="N7" s="143">
        <v>-2.691604690673014</v>
      </c>
      <c r="O7" s="143">
        <v>0.055131121666382614</v>
      </c>
      <c r="P7" s="143">
        <v>-0.4192029020263564</v>
      </c>
      <c r="Q7" s="143">
        <v>-0.436292064788839</v>
      </c>
      <c r="R7" s="143">
        <v>-0.8787924629733102</v>
      </c>
    </row>
    <row r="8" spans="1:18" ht="12" customHeight="1">
      <c r="A8" s="140" t="s">
        <v>126</v>
      </c>
      <c r="B8" s="140"/>
      <c r="D8" s="140"/>
      <c r="H8" s="144">
        <v>202092</v>
      </c>
      <c r="I8" s="144">
        <v>176765</v>
      </c>
      <c r="J8" s="144">
        <v>194436</v>
      </c>
      <c r="K8" s="144">
        <v>187621</v>
      </c>
      <c r="L8" s="144">
        <v>187657</v>
      </c>
      <c r="M8" s="142"/>
      <c r="N8" s="143">
        <v>14.328062682092042</v>
      </c>
      <c r="O8" s="143">
        <v>-9.088337550659343</v>
      </c>
      <c r="P8" s="143">
        <v>3.6323226078104263</v>
      </c>
      <c r="Q8" s="143">
        <v>-0.019183936650378083</v>
      </c>
      <c r="R8" s="143">
        <v>1.8699488722383695</v>
      </c>
    </row>
    <row r="9" spans="1:18" s="129" customFormat="1" ht="12" customHeight="1">
      <c r="A9" s="145" t="s">
        <v>127</v>
      </c>
      <c r="B9" s="145"/>
      <c r="D9" s="178"/>
      <c r="G9" s="146"/>
      <c r="H9" s="146">
        <v>2829913</v>
      </c>
      <c r="I9" s="146">
        <v>2877273</v>
      </c>
      <c r="J9" s="146">
        <v>2893456</v>
      </c>
      <c r="K9" s="146">
        <v>2898003</v>
      </c>
      <c r="L9" s="146">
        <v>2909916</v>
      </c>
      <c r="M9" s="131"/>
      <c r="N9" s="147">
        <v>-1.6460030035384199</v>
      </c>
      <c r="O9" s="147">
        <v>-0.5592965643852887</v>
      </c>
      <c r="P9" s="147">
        <v>-0.15690114882558784</v>
      </c>
      <c r="Q9" s="147">
        <v>-0.40939326083639527</v>
      </c>
      <c r="R9" s="147">
        <v>-0.6945330346399547</v>
      </c>
    </row>
    <row r="10" spans="1:18" ht="15.75" customHeight="1">
      <c r="A10" s="140" t="s">
        <v>128</v>
      </c>
      <c r="B10" s="140"/>
      <c r="D10" s="140"/>
      <c r="H10" s="144">
        <v>73633.84</v>
      </c>
      <c r="I10" s="144">
        <v>72344.88</v>
      </c>
      <c r="J10" s="144">
        <v>71175.18</v>
      </c>
      <c r="K10" s="144">
        <v>67623.38</v>
      </c>
      <c r="L10" s="144">
        <v>65308.46</v>
      </c>
      <c r="M10" s="142"/>
      <c r="N10" s="143">
        <v>1.7816879370039618</v>
      </c>
      <c r="O10" s="143">
        <v>1.6434099639790327</v>
      </c>
      <c r="P10" s="143">
        <v>5.252325453119894</v>
      </c>
      <c r="Q10" s="143">
        <v>3.544594375675074</v>
      </c>
      <c r="R10" s="143">
        <v>3.045018515842357</v>
      </c>
    </row>
    <row r="11" spans="1:18" ht="12" customHeight="1">
      <c r="A11" s="140" t="s">
        <v>129</v>
      </c>
      <c r="B11" s="140"/>
      <c r="D11" s="140"/>
      <c r="H11" s="148">
        <v>38.4322344183055</v>
      </c>
      <c r="I11" s="148">
        <v>39.771618945252236</v>
      </c>
      <c r="J11" s="148">
        <v>40.65259827934401</v>
      </c>
      <c r="K11" s="148">
        <v>42.855045104222825</v>
      </c>
      <c r="L11" s="148">
        <v>44.556493905996255</v>
      </c>
      <c r="M11" s="142"/>
      <c r="N11" s="143">
        <v>-3.367689227814619</v>
      </c>
      <c r="O11" s="143">
        <v>-2.16709231729331</v>
      </c>
      <c r="P11" s="143">
        <v>-5.139294147334334</v>
      </c>
      <c r="Q11" s="143">
        <v>-3.818632600139249</v>
      </c>
      <c r="R11" s="143">
        <v>-3.6290464151912283</v>
      </c>
    </row>
    <row r="12" spans="1:18" ht="12" customHeight="1">
      <c r="A12" s="140" t="s">
        <v>130</v>
      </c>
      <c r="B12" s="140"/>
      <c r="D12" s="140"/>
      <c r="H12" s="144">
        <v>3809897</v>
      </c>
      <c r="I12" s="144">
        <v>3780138</v>
      </c>
      <c r="J12" s="144">
        <v>3771911</v>
      </c>
      <c r="K12" s="144">
        <v>3728756</v>
      </c>
      <c r="L12" s="144">
        <v>3710922</v>
      </c>
      <c r="M12" s="142"/>
      <c r="N12" s="143">
        <v>0.787246391533854</v>
      </c>
      <c r="O12" s="143">
        <v>0.2181122513230031</v>
      </c>
      <c r="P12" s="143">
        <v>1.157356501739454</v>
      </c>
      <c r="Q12" s="143">
        <v>0.4805813757335778</v>
      </c>
      <c r="R12" s="143">
        <v>0.6602146563642552</v>
      </c>
    </row>
    <row r="13" spans="1:18" ht="12" customHeight="1">
      <c r="A13" s="140" t="s">
        <v>131</v>
      </c>
      <c r="B13" s="149"/>
      <c r="D13" s="140"/>
      <c r="H13" s="144">
        <v>3867140</v>
      </c>
      <c r="I13" s="144">
        <v>3823536</v>
      </c>
      <c r="J13" s="144">
        <v>3806938</v>
      </c>
      <c r="K13" s="144">
        <v>3765370</v>
      </c>
      <c r="L13" s="144">
        <v>3774739</v>
      </c>
      <c r="M13" s="142"/>
      <c r="N13" s="143">
        <v>1.1404103426775634</v>
      </c>
      <c r="O13" s="143">
        <v>0.435993441448219</v>
      </c>
      <c r="P13" s="143">
        <v>1.1039552553932284</v>
      </c>
      <c r="Q13" s="143">
        <v>-0.24820259096059358</v>
      </c>
      <c r="R13" s="143">
        <v>0.6064307536315816</v>
      </c>
    </row>
    <row r="14" spans="1:18" ht="12" customHeight="1">
      <c r="A14" s="140" t="s">
        <v>132</v>
      </c>
      <c r="B14" s="140"/>
      <c r="D14" s="140"/>
      <c r="H14" s="150">
        <v>0.742779397973226</v>
      </c>
      <c r="I14" s="150">
        <v>0.7611555451150196</v>
      </c>
      <c r="J14" s="150">
        <v>0.767106116766806</v>
      </c>
      <c r="K14" s="150">
        <v>0.7772037108354636</v>
      </c>
      <c r="L14" s="150">
        <v>0.7841490605299707</v>
      </c>
      <c r="M14" s="142"/>
      <c r="N14" s="143">
        <v>-2.4142433514054913</v>
      </c>
      <c r="O14" s="143">
        <v>-0.7757168821527319</v>
      </c>
      <c r="P14" s="143">
        <v>-1.2992210314851822</v>
      </c>
      <c r="Q14" s="143">
        <v>-0.8857180406252176</v>
      </c>
      <c r="R14" s="143">
        <v>-1.3458621120857717</v>
      </c>
    </row>
    <row r="15" spans="1:18" ht="12" customHeight="1">
      <c r="A15" s="140" t="s">
        <v>133</v>
      </c>
      <c r="B15" s="149"/>
      <c r="D15" s="140"/>
      <c r="H15" s="150">
        <v>0.9851975878814835</v>
      </c>
      <c r="I15" s="150">
        <v>0.9886497734034674</v>
      </c>
      <c r="J15" s="150">
        <v>0.9907991672047194</v>
      </c>
      <c r="K15" s="150">
        <v>0.9902761216029234</v>
      </c>
      <c r="L15" s="150">
        <v>0.9830936655487968</v>
      </c>
      <c r="M15" s="142"/>
      <c r="N15" s="143">
        <v>-0.3491818452655491</v>
      </c>
      <c r="O15" s="143">
        <v>-0.21693536615659062</v>
      </c>
      <c r="P15" s="143">
        <v>0.05281815752048141</v>
      </c>
      <c r="Q15" s="143">
        <v>0.7305973281922329</v>
      </c>
      <c r="R15" s="143">
        <v>0.05345970663086508</v>
      </c>
    </row>
    <row r="16" spans="1:18" ht="15.75" customHeight="1">
      <c r="A16" s="129" t="s">
        <v>64</v>
      </c>
      <c r="E16" s="132" t="s">
        <v>59</v>
      </c>
      <c r="H16" s="144"/>
      <c r="I16" s="144"/>
      <c r="J16" s="144"/>
      <c r="K16" s="144"/>
      <c r="L16" s="144"/>
      <c r="M16" s="142"/>
      <c r="N16" s="143"/>
      <c r="O16" s="143"/>
      <c r="P16" s="143"/>
      <c r="Q16" s="143"/>
      <c r="R16" s="151"/>
    </row>
    <row r="17" spans="1:18" ht="12" customHeight="1">
      <c r="A17" s="132" t="s">
        <v>134</v>
      </c>
      <c r="G17" s="144"/>
      <c r="H17" s="144">
        <v>661327495</v>
      </c>
      <c r="I17" s="144">
        <v>669979289</v>
      </c>
      <c r="J17" s="144">
        <v>657013026</v>
      </c>
      <c r="K17" s="144">
        <v>644070718</v>
      </c>
      <c r="L17" s="144">
        <v>639483682</v>
      </c>
      <c r="M17" s="152"/>
      <c r="N17" s="143">
        <v>-1.2913524555234424</v>
      </c>
      <c r="O17" s="143">
        <v>1.9735168842755944</v>
      </c>
      <c r="P17" s="143">
        <v>2.0094544959580043</v>
      </c>
      <c r="Q17" s="143">
        <v>0.7173030569996625</v>
      </c>
      <c r="R17" s="143">
        <v>0.8432370614063656</v>
      </c>
    </row>
    <row r="18" spans="1:18" ht="12" customHeight="1">
      <c r="A18" s="132" t="s">
        <v>135</v>
      </c>
      <c r="G18" s="144"/>
      <c r="H18" s="144">
        <v>34260186</v>
      </c>
      <c r="I18" s="144">
        <v>36595279</v>
      </c>
      <c r="J18" s="144">
        <v>44933122</v>
      </c>
      <c r="K18" s="144">
        <v>43836417</v>
      </c>
      <c r="L18" s="144">
        <v>37954517</v>
      </c>
      <c r="M18" s="152"/>
      <c r="N18" s="143">
        <v>-6.380858580146363</v>
      </c>
      <c r="O18" s="143">
        <v>-18.556117689752337</v>
      </c>
      <c r="P18" s="143">
        <v>2.5018125911157383</v>
      </c>
      <c r="Q18" s="143">
        <v>15.49723317517122</v>
      </c>
      <c r="R18" s="143">
        <v>-2.527621929187296</v>
      </c>
    </row>
    <row r="19" spans="1:18" ht="12" customHeight="1">
      <c r="A19" s="132" t="s">
        <v>136</v>
      </c>
      <c r="G19" s="144"/>
      <c r="H19" s="144">
        <v>12786875</v>
      </c>
      <c r="I19" s="144">
        <v>13007912</v>
      </c>
      <c r="J19" s="144">
        <v>13945325</v>
      </c>
      <c r="K19" s="144">
        <v>15539647</v>
      </c>
      <c r="L19" s="144">
        <v>18307869</v>
      </c>
      <c r="M19" s="152"/>
      <c r="N19" s="143">
        <v>-1.6992504254333824</v>
      </c>
      <c r="O19" s="143">
        <v>-6.722059184708854</v>
      </c>
      <c r="P19" s="143">
        <v>-10.259705384556034</v>
      </c>
      <c r="Q19" s="143">
        <v>-15.120394405269122</v>
      </c>
      <c r="R19" s="143">
        <v>-8.582012608754198</v>
      </c>
    </row>
    <row r="20" spans="1:18" ht="12" customHeight="1">
      <c r="A20" s="132" t="s">
        <v>137</v>
      </c>
      <c r="G20" s="144"/>
      <c r="H20" s="144">
        <v>1941181</v>
      </c>
      <c r="I20" s="144">
        <v>1488402</v>
      </c>
      <c r="J20" s="144">
        <v>1271536</v>
      </c>
      <c r="K20" s="144">
        <v>893283</v>
      </c>
      <c r="L20" s="144">
        <v>286900</v>
      </c>
      <c r="M20" s="152"/>
      <c r="N20" s="143">
        <v>30.420477801024187</v>
      </c>
      <c r="O20" s="143">
        <v>17.05543531602723</v>
      </c>
      <c r="P20" s="143">
        <v>42.34413953920538</v>
      </c>
      <c r="Q20" s="143">
        <v>211.3569187870338</v>
      </c>
      <c r="R20" s="143">
        <v>61.28124634262739</v>
      </c>
    </row>
    <row r="21" spans="1:18" ht="12" customHeight="1">
      <c r="A21" s="132" t="s">
        <v>138</v>
      </c>
      <c r="G21" s="144"/>
      <c r="H21" s="144">
        <v>3126637</v>
      </c>
      <c r="I21" s="144">
        <v>3236951</v>
      </c>
      <c r="J21" s="144">
        <v>3538802</v>
      </c>
      <c r="K21" s="144">
        <v>335865</v>
      </c>
      <c r="L21" s="144">
        <v>491483</v>
      </c>
      <c r="M21" s="152"/>
      <c r="N21" s="143">
        <v>-3.4079601452107244</v>
      </c>
      <c r="O21" s="143">
        <v>-8.529751028737975</v>
      </c>
      <c r="P21" s="143">
        <v>953.6382177362929</v>
      </c>
      <c r="Q21" s="143">
        <v>-31.662946632945594</v>
      </c>
      <c r="R21" s="143">
        <v>58.815263903575584</v>
      </c>
    </row>
    <row r="22" spans="1:18" s="129" customFormat="1" ht="12" customHeight="1">
      <c r="A22" s="129" t="s">
        <v>139</v>
      </c>
      <c r="G22" s="146"/>
      <c r="H22" s="146">
        <v>713442378</v>
      </c>
      <c r="I22" s="146">
        <v>724307830</v>
      </c>
      <c r="J22" s="146">
        <v>720701810</v>
      </c>
      <c r="K22" s="146">
        <v>704675927</v>
      </c>
      <c r="L22" s="146">
        <v>696524451</v>
      </c>
      <c r="M22" s="153"/>
      <c r="N22" s="147">
        <v>-1.50011522034768</v>
      </c>
      <c r="O22" s="147">
        <v>0.5003484034541276</v>
      </c>
      <c r="P22" s="147">
        <v>2.2742203026895793</v>
      </c>
      <c r="Q22" s="147">
        <v>1.1703072287407754</v>
      </c>
      <c r="R22" s="147">
        <v>0.6017728184611215</v>
      </c>
    </row>
    <row r="23" spans="1:18" ht="15.75" customHeight="1">
      <c r="A23" s="129" t="s">
        <v>60</v>
      </c>
      <c r="G23" s="144"/>
      <c r="H23" s="144" t="s">
        <v>59</v>
      </c>
      <c r="I23" s="144" t="s">
        <v>59</v>
      </c>
      <c r="J23" s="144" t="s">
        <v>59</v>
      </c>
      <c r="K23" s="144" t="s">
        <v>59</v>
      </c>
      <c r="L23" s="144" t="s">
        <v>59</v>
      </c>
      <c r="M23" s="144"/>
      <c r="N23" s="143"/>
      <c r="O23" s="143"/>
      <c r="P23" s="143"/>
      <c r="Q23" s="143"/>
      <c r="R23" s="143"/>
    </row>
    <row r="24" spans="1:18" ht="12" customHeight="1">
      <c r="A24" s="132" t="s">
        <v>75</v>
      </c>
      <c r="G24" s="144"/>
      <c r="H24" s="144">
        <v>31953146</v>
      </c>
      <c r="I24" s="144">
        <v>28455769</v>
      </c>
      <c r="J24" s="144">
        <v>31551071</v>
      </c>
      <c r="K24" s="144">
        <v>31673981</v>
      </c>
      <c r="L24" s="144">
        <v>30436294</v>
      </c>
      <c r="M24" s="152"/>
      <c r="N24" s="143">
        <v>12.290572783325588</v>
      </c>
      <c r="O24" s="143">
        <v>-9.810449857629239</v>
      </c>
      <c r="P24" s="143">
        <v>-0.38804721136885195</v>
      </c>
      <c r="Q24" s="143">
        <v>4.066483915551611</v>
      </c>
      <c r="R24" s="143">
        <v>1.2232933793085543</v>
      </c>
    </row>
    <row r="25" spans="1:18" ht="12" customHeight="1">
      <c r="A25" s="132" t="s">
        <v>140</v>
      </c>
      <c r="G25" s="144"/>
      <c r="H25" s="144">
        <v>279845638</v>
      </c>
      <c r="I25" s="144">
        <v>278272215</v>
      </c>
      <c r="J25" s="144">
        <v>251174950</v>
      </c>
      <c r="K25" s="144">
        <v>244723558</v>
      </c>
      <c r="L25" s="144">
        <v>222614728</v>
      </c>
      <c r="M25" s="152"/>
      <c r="N25" s="143">
        <v>0.5654258367117249</v>
      </c>
      <c r="O25" s="143">
        <v>10.788203600717349</v>
      </c>
      <c r="P25" s="143">
        <v>2.636195735598123</v>
      </c>
      <c r="Q25" s="143">
        <v>9.93143185027722</v>
      </c>
      <c r="R25" s="143">
        <v>5.886638689198587</v>
      </c>
    </row>
    <row r="26" spans="1:18" ht="12" customHeight="1">
      <c r="A26" s="132" t="s">
        <v>141</v>
      </c>
      <c r="G26" s="144"/>
      <c r="H26" s="144">
        <v>36538635</v>
      </c>
      <c r="I26" s="144">
        <v>30028620</v>
      </c>
      <c r="J26" s="144">
        <v>20161856</v>
      </c>
      <c r="K26" s="144">
        <v>18333132</v>
      </c>
      <c r="L26" s="144">
        <v>25671323</v>
      </c>
      <c r="M26" s="152"/>
      <c r="N26" s="143">
        <v>21.679367883039582</v>
      </c>
      <c r="O26" s="143">
        <v>48.937776363445906</v>
      </c>
      <c r="P26" s="143">
        <v>9.97496772510011</v>
      </c>
      <c r="Q26" s="143">
        <v>-28.58516875036008</v>
      </c>
      <c r="R26" s="143">
        <v>9.225996852421892</v>
      </c>
    </row>
    <row r="27" spans="1:18" ht="12" customHeight="1">
      <c r="A27" s="132" t="s">
        <v>79</v>
      </c>
      <c r="G27" s="144"/>
      <c r="H27" s="144">
        <v>187878097</v>
      </c>
      <c r="I27" s="144">
        <v>177534393</v>
      </c>
      <c r="J27" s="144">
        <v>154053913</v>
      </c>
      <c r="K27" s="144">
        <v>136523847</v>
      </c>
      <c r="L27" s="144">
        <v>139019841</v>
      </c>
      <c r="M27" s="152"/>
      <c r="N27" s="143">
        <v>5.826309947729396</v>
      </c>
      <c r="O27" s="143">
        <v>15.24172904326033</v>
      </c>
      <c r="P27" s="143">
        <v>12.840295952105715</v>
      </c>
      <c r="Q27" s="143">
        <v>-1.7954228562238106</v>
      </c>
      <c r="R27" s="143">
        <v>7.82012755676349</v>
      </c>
    </row>
    <row r="28" spans="1:18" ht="12" customHeight="1">
      <c r="A28" s="132" t="s">
        <v>142</v>
      </c>
      <c r="G28" s="144"/>
      <c r="H28" s="144">
        <v>14644828</v>
      </c>
      <c r="I28" s="144">
        <v>11870046</v>
      </c>
      <c r="J28" s="144">
        <v>2181093</v>
      </c>
      <c r="K28" s="144">
        <v>1593802</v>
      </c>
      <c r="L28" s="144">
        <v>477365</v>
      </c>
      <c r="M28" s="152"/>
      <c r="N28" s="143">
        <v>23.376337378978985</v>
      </c>
      <c r="O28" s="143">
        <v>444.22466167192323</v>
      </c>
      <c r="P28" s="143">
        <v>36.84842910223478</v>
      </c>
      <c r="Q28" s="143">
        <v>233.87491751594692</v>
      </c>
      <c r="R28" s="143">
        <v>135.34686925978167</v>
      </c>
    </row>
    <row r="29" spans="1:18" s="129" customFormat="1" ht="12" customHeight="1">
      <c r="A29" s="129" t="s">
        <v>143</v>
      </c>
      <c r="G29" s="146"/>
      <c r="H29" s="146">
        <v>521570688</v>
      </c>
      <c r="I29" s="146">
        <v>502420951</v>
      </c>
      <c r="J29" s="146">
        <v>454760697</v>
      </c>
      <c r="K29" s="146">
        <v>429660716</v>
      </c>
      <c r="L29" s="146">
        <v>417264821</v>
      </c>
      <c r="M29" s="153"/>
      <c r="N29" s="147">
        <v>3.8114925267119286</v>
      </c>
      <c r="O29" s="147">
        <v>10.480293111170072</v>
      </c>
      <c r="P29" s="147">
        <v>5.841814265374915</v>
      </c>
      <c r="Q29" s="147">
        <v>2.970750079120617</v>
      </c>
      <c r="R29" s="147">
        <v>5.736602386647771</v>
      </c>
    </row>
    <row r="30" spans="1:18" s="129" customFormat="1" ht="15.75" customHeight="1">
      <c r="A30" s="129" t="s">
        <v>144</v>
      </c>
      <c r="G30" s="146"/>
      <c r="H30" s="146">
        <v>191871688</v>
      </c>
      <c r="I30" s="146">
        <v>221886879</v>
      </c>
      <c r="J30" s="146">
        <v>265941111</v>
      </c>
      <c r="K30" s="146">
        <v>275015209</v>
      </c>
      <c r="L30" s="146">
        <v>279259627</v>
      </c>
      <c r="M30" s="153"/>
      <c r="N30" s="147">
        <v>-13.52724917096157</v>
      </c>
      <c r="O30" s="147">
        <v>-16.565408723136454</v>
      </c>
      <c r="P30" s="147">
        <v>-3.299489520232316</v>
      </c>
      <c r="Q30" s="147">
        <v>-1.5198824282609245</v>
      </c>
      <c r="R30" s="147">
        <v>-8.95613509801998</v>
      </c>
    </row>
    <row r="31" spans="1:18" ht="12" customHeight="1">
      <c r="A31" s="132" t="s">
        <v>145</v>
      </c>
      <c r="G31" s="144"/>
      <c r="H31" s="144">
        <v>221302401</v>
      </c>
      <c r="I31" s="144">
        <v>205233553</v>
      </c>
      <c r="J31" s="144">
        <v>193879854</v>
      </c>
      <c r="K31" s="144">
        <v>180776188</v>
      </c>
      <c r="L31" s="144">
        <v>155931275</v>
      </c>
      <c r="M31" s="152"/>
      <c r="N31" s="143">
        <v>7.829542375071585</v>
      </c>
      <c r="O31" s="143">
        <v>5.856048870348334</v>
      </c>
      <c r="P31" s="143">
        <v>7.248557536792401</v>
      </c>
      <c r="Q31" s="143">
        <v>15.933245591687749</v>
      </c>
      <c r="R31" s="143">
        <v>9.147357051601768</v>
      </c>
    </row>
    <row r="32" spans="1:18" ht="12" customHeight="1">
      <c r="A32" s="132" t="s">
        <v>146</v>
      </c>
      <c r="G32" s="144"/>
      <c r="H32" s="144">
        <v>90605693</v>
      </c>
      <c r="I32" s="144">
        <v>57197453</v>
      </c>
      <c r="J32" s="144">
        <v>16563764</v>
      </c>
      <c r="K32" s="144">
        <v>9569460</v>
      </c>
      <c r="L32" s="144">
        <v>2710391</v>
      </c>
      <c r="M32" s="152"/>
      <c r="N32" s="143">
        <v>58.408614803180136</v>
      </c>
      <c r="O32" s="143">
        <v>245.31675892025507</v>
      </c>
      <c r="P32" s="143">
        <v>73.0898504199819</v>
      </c>
      <c r="Q32" s="143">
        <v>253.06566469561034</v>
      </c>
      <c r="R32" s="143">
        <v>140.4533792990337</v>
      </c>
    </row>
    <row r="33" spans="1:18" s="129" customFormat="1" ht="15.75" customHeight="1">
      <c r="A33" s="129" t="s">
        <v>147</v>
      </c>
      <c r="G33" s="146"/>
      <c r="H33" s="146">
        <v>61174980</v>
      </c>
      <c r="I33" s="146">
        <v>73850779</v>
      </c>
      <c r="J33" s="146">
        <v>88625021</v>
      </c>
      <c r="K33" s="146">
        <v>103808481</v>
      </c>
      <c r="L33" s="146">
        <v>126038743</v>
      </c>
      <c r="M33" s="146"/>
      <c r="N33" s="147">
        <v>-17.164069454162426</v>
      </c>
      <c r="O33" s="147">
        <v>-16.670508884844157</v>
      </c>
      <c r="P33" s="147">
        <v>-14.626415735723944</v>
      </c>
      <c r="Q33" s="147">
        <v>-17.63764178447892</v>
      </c>
      <c r="R33" s="147">
        <v>-16.5324928134272</v>
      </c>
    </row>
    <row r="34" spans="1:18" ht="15.75" customHeight="1">
      <c r="A34" s="132" t="s">
        <v>148</v>
      </c>
      <c r="G34" s="144"/>
      <c r="H34" s="144">
        <v>104960519</v>
      </c>
      <c r="I34" s="144">
        <v>130773379</v>
      </c>
      <c r="J34" s="144">
        <v>152262001</v>
      </c>
      <c r="K34" s="144">
        <v>178936632</v>
      </c>
      <c r="L34" s="144">
        <v>190464196</v>
      </c>
      <c r="M34" s="144"/>
      <c r="N34" s="143">
        <v>-19.738619738501978</v>
      </c>
      <c r="O34" s="143">
        <v>-14.11292499695968</v>
      </c>
      <c r="P34" s="143">
        <v>-14.907305844451123</v>
      </c>
      <c r="Q34" s="143">
        <v>-6.052352222671814</v>
      </c>
      <c r="R34" s="143">
        <v>-13.840502891008411</v>
      </c>
    </row>
    <row r="35" spans="1:18" ht="12" customHeight="1">
      <c r="A35" s="132" t="s">
        <v>149</v>
      </c>
      <c r="G35" s="144"/>
      <c r="H35" s="154">
        <v>32518107</v>
      </c>
      <c r="I35" s="144">
        <v>-22598011</v>
      </c>
      <c r="J35" s="144">
        <v>87423659</v>
      </c>
      <c r="K35" s="144">
        <v>-139625426</v>
      </c>
      <c r="L35" s="144">
        <v>-232842869</v>
      </c>
      <c r="M35" s="144"/>
      <c r="N35" s="143">
        <v>-243.89809350920308</v>
      </c>
      <c r="O35" s="143">
        <v>-125.84885059546639</v>
      </c>
      <c r="P35" s="143">
        <v>-162.6129935675183</v>
      </c>
      <c r="Q35" s="143">
        <v>-40.03448480099255</v>
      </c>
      <c r="R35" s="143">
        <v>-38.868425938024956</v>
      </c>
    </row>
    <row r="36" spans="1:18" s="129" customFormat="1" ht="15.75" customHeight="1">
      <c r="A36" s="129" t="s">
        <v>150</v>
      </c>
      <c r="G36" s="146"/>
      <c r="H36" s="146">
        <v>-76303646</v>
      </c>
      <c r="I36" s="146">
        <v>-34324589</v>
      </c>
      <c r="J36" s="146">
        <v>-151060639</v>
      </c>
      <c r="K36" s="146">
        <v>64497275</v>
      </c>
      <c r="L36" s="146">
        <v>168417416</v>
      </c>
      <c r="M36" s="146"/>
      <c r="N36" s="147">
        <v>122.30024662494866</v>
      </c>
      <c r="O36" s="147">
        <v>-77.27760902692859</v>
      </c>
      <c r="P36" s="147">
        <v>-334.21243610679676</v>
      </c>
      <c r="Q36" s="147">
        <v>-61.70391606055754</v>
      </c>
      <c r="R36" s="147">
        <v>-17.957370238358592</v>
      </c>
    </row>
    <row r="37" spans="1:18" ht="15.75" customHeight="1">
      <c r="A37" s="132" t="s">
        <v>151</v>
      </c>
      <c r="G37" s="144"/>
      <c r="H37" s="155">
        <v>20.822048547075475</v>
      </c>
      <c r="I37" s="155">
        <v>20.96261047526599</v>
      </c>
      <c r="J37" s="155">
        <v>19.523187475461867</v>
      </c>
      <c r="K37" s="155">
        <v>19.05565170222391</v>
      </c>
      <c r="L37" s="155">
        <v>18.418585189400655</v>
      </c>
      <c r="M37" s="144"/>
      <c r="N37" s="143">
        <v>-0.6705363740664129</v>
      </c>
      <c r="O37" s="143">
        <v>7.372889296961841</v>
      </c>
      <c r="P37" s="143">
        <v>2.453528121441234</v>
      </c>
      <c r="Q37" s="143">
        <v>3.4588243682791977</v>
      </c>
      <c r="R37" s="143">
        <v>3.1138011667650956</v>
      </c>
    </row>
    <row r="38" spans="1:18" ht="12" customHeight="1">
      <c r="A38" s="132" t="s">
        <v>152</v>
      </c>
      <c r="G38" s="144"/>
      <c r="H38" s="155">
        <v>20.971985756767044</v>
      </c>
      <c r="I38" s="155">
        <v>20.674483251546253</v>
      </c>
      <c r="J38" s="155">
        <v>20.285542715504146</v>
      </c>
      <c r="K38" s="155">
        <v>19.802581272061772</v>
      </c>
      <c r="L38" s="155">
        <v>19.575766609030712</v>
      </c>
      <c r="M38" s="144"/>
      <c r="N38" s="143">
        <v>1.4389839958807231</v>
      </c>
      <c r="O38" s="143">
        <v>1.9173287177810683</v>
      </c>
      <c r="P38" s="143">
        <v>2.4388812589990687</v>
      </c>
      <c r="Q38" s="143">
        <v>1.158650220760325</v>
      </c>
      <c r="R38" s="143">
        <v>1.7372967573426878</v>
      </c>
    </row>
    <row r="39" spans="1:18" ht="15.75" customHeight="1">
      <c r="A39" s="132" t="s">
        <v>153</v>
      </c>
      <c r="G39" s="144"/>
      <c r="H39" s="144">
        <v>192675364</v>
      </c>
      <c r="I39" s="144">
        <v>198155932</v>
      </c>
      <c r="J39" s="144">
        <v>140000888</v>
      </c>
      <c r="K39" s="144">
        <v>136843591.45</v>
      </c>
      <c r="L39" s="144">
        <v>131847342</v>
      </c>
      <c r="M39" s="144"/>
      <c r="N39" s="143">
        <v>-2.7657854825158603</v>
      </c>
      <c r="O39" s="143">
        <v>41.539053666573885</v>
      </c>
      <c r="P39" s="143">
        <v>2.307230113259361</v>
      </c>
      <c r="Q39" s="143">
        <v>3.78941992626593</v>
      </c>
      <c r="R39" s="143">
        <v>9.948346460063107</v>
      </c>
    </row>
    <row r="40" spans="1:18" ht="12" customHeight="1">
      <c r="A40" s="132" t="s">
        <v>154</v>
      </c>
      <c r="G40" s="144"/>
      <c r="H40" s="144">
        <v>3014.26</v>
      </c>
      <c r="I40" s="144">
        <v>3873.68</v>
      </c>
      <c r="J40" s="144">
        <v>2818.48</v>
      </c>
      <c r="K40" s="144">
        <v>2769.57</v>
      </c>
      <c r="L40" s="144">
        <v>2498.36</v>
      </c>
      <c r="M40" s="144"/>
      <c r="N40" s="143">
        <v>-22.186138245802432</v>
      </c>
      <c r="O40" s="143">
        <v>37.43861939768953</v>
      </c>
      <c r="P40" s="143">
        <v>1.7659781121257037</v>
      </c>
      <c r="Q40" s="143">
        <v>10.855521221921581</v>
      </c>
      <c r="R40" s="143">
        <v>4.804860222578999</v>
      </c>
    </row>
    <row r="41" spans="1:18" ht="12" customHeight="1">
      <c r="A41" s="156" t="s">
        <v>155</v>
      </c>
      <c r="C41" s="156"/>
      <c r="D41" s="156"/>
      <c r="E41" s="156"/>
      <c r="F41" s="156"/>
      <c r="G41" s="144"/>
      <c r="H41" s="144">
        <v>63921.2821720754</v>
      </c>
      <c r="I41" s="144">
        <v>51154.440222217636</v>
      </c>
      <c r="J41" s="144">
        <v>49672.478782890066</v>
      </c>
      <c r="K41" s="144">
        <v>49409.68867008235</v>
      </c>
      <c r="L41" s="144">
        <v>52773.5562529019</v>
      </c>
      <c r="M41" s="144"/>
      <c r="N41" s="143">
        <v>24.957446302604264</v>
      </c>
      <c r="O41" s="143">
        <v>2.983465845956612</v>
      </c>
      <c r="P41" s="143">
        <v>0.5318594791446917</v>
      </c>
      <c r="Q41" s="143">
        <v>-6.374153689205996</v>
      </c>
      <c r="R41" s="143">
        <v>4.907679115797348</v>
      </c>
    </row>
    <row r="42" spans="1:18" ht="15.75" customHeight="1">
      <c r="A42" s="129" t="s">
        <v>61</v>
      </c>
      <c r="G42" s="144"/>
      <c r="H42" s="144"/>
      <c r="I42" s="144"/>
      <c r="J42" s="144"/>
      <c r="K42" s="144"/>
      <c r="L42" s="144"/>
      <c r="M42" s="142"/>
      <c r="N42" s="143"/>
      <c r="O42" s="143"/>
      <c r="P42" s="143"/>
      <c r="Q42" s="143"/>
      <c r="R42" s="143"/>
    </row>
    <row r="43" spans="1:18" ht="12" customHeight="1">
      <c r="A43" s="132" t="s">
        <v>156</v>
      </c>
      <c r="G43" s="144"/>
      <c r="H43" s="144">
        <v>4052117863</v>
      </c>
      <c r="I43" s="144">
        <v>3530879277</v>
      </c>
      <c r="J43" s="144">
        <v>3259166621</v>
      </c>
      <c r="K43" s="144">
        <v>2888710824</v>
      </c>
      <c r="L43" s="144">
        <v>2601490007</v>
      </c>
      <c r="M43" s="142"/>
      <c r="N43" s="143">
        <v>14.762288515365743</v>
      </c>
      <c r="O43" s="143">
        <v>8.336875268949314</v>
      </c>
      <c r="P43" s="143">
        <v>12.824260355940703</v>
      </c>
      <c r="Q43" s="143">
        <v>11.040627341529511</v>
      </c>
      <c r="R43" s="143">
        <v>11.71589695511399</v>
      </c>
    </row>
    <row r="44" spans="1:18" ht="12" customHeight="1">
      <c r="A44" s="132" t="s">
        <v>157</v>
      </c>
      <c r="G44" s="144"/>
      <c r="H44" s="144">
        <v>1690084738</v>
      </c>
      <c r="I44" s="144">
        <v>1493320781</v>
      </c>
      <c r="J44" s="144">
        <v>1431667057</v>
      </c>
      <c r="K44" s="144">
        <v>1266953710</v>
      </c>
      <c r="L44" s="144">
        <v>1162611696</v>
      </c>
      <c r="M44" s="142"/>
      <c r="N44" s="143">
        <v>13.176268589005861</v>
      </c>
      <c r="O44" s="143">
        <v>4.306428907374098</v>
      </c>
      <c r="P44" s="143">
        <v>13.00073915091973</v>
      </c>
      <c r="Q44" s="143">
        <v>8.974794796834729</v>
      </c>
      <c r="R44" s="143">
        <v>9.804072549636667</v>
      </c>
    </row>
    <row r="45" spans="1:18" ht="12" customHeight="1">
      <c r="A45" s="132" t="s">
        <v>158</v>
      </c>
      <c r="G45" s="144"/>
      <c r="H45" s="144">
        <v>390760027</v>
      </c>
      <c r="I45" s="144">
        <v>240692410</v>
      </c>
      <c r="J45" s="144">
        <v>91800658</v>
      </c>
      <c r="K45" s="144">
        <v>51895467</v>
      </c>
      <c r="L45" s="144">
        <v>14075065</v>
      </c>
      <c r="M45" s="142"/>
      <c r="N45" s="143">
        <v>62.34829631727897</v>
      </c>
      <c r="O45" s="143">
        <v>162.19028843998046</v>
      </c>
      <c r="P45" s="143">
        <v>76.89533076174071</v>
      </c>
      <c r="Q45" s="143">
        <v>268.7049899947176</v>
      </c>
      <c r="R45" s="143">
        <v>129.5434635948338</v>
      </c>
    </row>
    <row r="46" spans="1:18" ht="12" customHeight="1">
      <c r="A46" s="132" t="s">
        <v>159</v>
      </c>
      <c r="G46" s="144"/>
      <c r="H46" s="144">
        <v>1299324711</v>
      </c>
      <c r="I46" s="144">
        <v>1252628371</v>
      </c>
      <c r="J46" s="144">
        <v>1339866399</v>
      </c>
      <c r="K46" s="144">
        <v>1215058243</v>
      </c>
      <c r="L46" s="144">
        <v>1148536631</v>
      </c>
      <c r="M46" s="142"/>
      <c r="N46" s="143">
        <v>3.727868622576488</v>
      </c>
      <c r="O46" s="143">
        <v>-6.51094975328208</v>
      </c>
      <c r="P46" s="143">
        <v>10.271783819337458</v>
      </c>
      <c r="Q46" s="143">
        <v>5.7918581092256</v>
      </c>
      <c r="R46" s="143">
        <v>3.1319458180867787</v>
      </c>
    </row>
    <row r="47" spans="1:18" ht="12" customHeight="1">
      <c r="A47" s="132" t="s">
        <v>160</v>
      </c>
      <c r="G47" s="144"/>
      <c r="H47" s="150">
        <v>0.41708676675775164</v>
      </c>
      <c r="I47" s="150">
        <v>0.42293170166633254</v>
      </c>
      <c r="J47" s="150">
        <v>0.4392739689266718</v>
      </c>
      <c r="K47" s="150">
        <v>0.43858793323093803</v>
      </c>
      <c r="L47" s="150">
        <v>0.44690223405497786</v>
      </c>
      <c r="M47" s="142"/>
      <c r="N47" s="143">
        <v>-1.3820044431647265</v>
      </c>
      <c r="O47" s="143">
        <v>-3.720290391955207</v>
      </c>
      <c r="P47" s="143">
        <v>0.15641919071506835</v>
      </c>
      <c r="Q47" s="143">
        <v>-1.8604294609583465</v>
      </c>
      <c r="R47" s="143">
        <v>-1.7113270873575614</v>
      </c>
    </row>
    <row r="48" spans="1:18" ht="12" customHeight="1">
      <c r="A48" s="132" t="s">
        <v>161</v>
      </c>
      <c r="G48" s="144"/>
      <c r="H48" s="144">
        <v>1275976541</v>
      </c>
      <c r="I48" s="144">
        <v>1296247385</v>
      </c>
      <c r="J48" s="144">
        <v>1277462321</v>
      </c>
      <c r="K48" s="144">
        <v>1181797437</v>
      </c>
      <c r="L48" s="144"/>
      <c r="M48" s="142"/>
      <c r="N48" s="143">
        <v>-1.5638098278593635</v>
      </c>
      <c r="O48" s="143">
        <v>1.4704984789919295</v>
      </c>
      <c r="P48" s="143">
        <v>8.094863045467918</v>
      </c>
      <c r="Q48" s="143"/>
      <c r="R48" s="143" t="s">
        <v>62</v>
      </c>
    </row>
    <row r="49" spans="1:18" ht="12" customHeight="1">
      <c r="A49" s="132" t="s">
        <v>162</v>
      </c>
      <c r="H49" s="155">
        <v>8.574621004641246</v>
      </c>
      <c r="I49" s="155">
        <v>10.196048688304254</v>
      </c>
      <c r="J49" s="155">
        <v>12.297044321284554</v>
      </c>
      <c r="K49" s="155">
        <v>14.73137892505302</v>
      </c>
      <c r="L49" s="155">
        <v>18.09537954038027</v>
      </c>
      <c r="M49" s="155"/>
      <c r="N49" s="143">
        <v>-15.90251020989067</v>
      </c>
      <c r="O49" s="143">
        <v>-17.085370907737197</v>
      </c>
      <c r="P49" s="143">
        <v>-16.524825110760666</v>
      </c>
      <c r="Q49" s="143">
        <v>-18.590384400727288</v>
      </c>
      <c r="R49" s="143">
        <v>-17.031773051164436</v>
      </c>
    </row>
    <row r="50" spans="1:18" ht="12" customHeight="1">
      <c r="A50" s="132" t="s">
        <v>163</v>
      </c>
      <c r="H50" s="155">
        <v>4.794365572901234</v>
      </c>
      <c r="I50" s="155">
        <v>5.697275061426643</v>
      </c>
      <c r="J50" s="155">
        <v>6.9375839539928</v>
      </c>
      <c r="K50" s="155">
        <v>8.78394873350872</v>
      </c>
      <c r="L50" s="155"/>
      <c r="N50" s="143">
        <v>-15.84809367268487</v>
      </c>
      <c r="O50" s="143">
        <v>-17.878110027804716</v>
      </c>
      <c r="P50" s="143">
        <v>-21.019758146725824</v>
      </c>
      <c r="Q50" s="143"/>
      <c r="R50" s="143" t="s">
        <v>62</v>
      </c>
    </row>
    <row r="51" spans="14:17" s="157" customFormat="1" ht="13.5" thickBot="1">
      <c r="N51" s="158"/>
      <c r="O51" s="158"/>
      <c r="P51" s="158"/>
      <c r="Q51" s="158"/>
    </row>
    <row r="53" ht="12.75">
      <c r="H53" s="156"/>
    </row>
    <row r="64" ht="12.75">
      <c r="A64" s="159"/>
    </row>
    <row r="79" ht="12.75" hidden="1"/>
    <row r="80" ht="12.75" hidden="1">
      <c r="A80" s="132" t="s">
        <v>63</v>
      </c>
    </row>
    <row r="81" spans="1:3" ht="12.75" hidden="1">
      <c r="A81" s="132">
        <v>3</v>
      </c>
      <c r="B81" s="132">
        <v>1999</v>
      </c>
      <c r="C81" s="132">
        <v>1063</v>
      </c>
    </row>
    <row r="82" spans="1:4" ht="12.75" hidden="1">
      <c r="A82" s="132">
        <v>6</v>
      </c>
      <c r="D82" s="132">
        <v>3</v>
      </c>
    </row>
    <row r="83" spans="1:5" ht="12.75" hidden="1">
      <c r="A83" s="132">
        <v>47170325</v>
      </c>
      <c r="B83" s="132">
        <v>38022133.01</v>
      </c>
      <c r="C83" s="132">
        <v>30156837</v>
      </c>
      <c r="D83" s="132">
        <v>40383856.01</v>
      </c>
      <c r="E83" s="132">
        <v>41905534</v>
      </c>
    </row>
    <row r="84" spans="1:17" s="156" customFormat="1" ht="12.75" hidden="1">
      <c r="A84" s="156">
        <v>23249177</v>
      </c>
      <c r="B84" s="156">
        <v>473042952</v>
      </c>
      <c r="C84" s="156">
        <v>9362720.9</v>
      </c>
      <c r="D84" s="156">
        <v>6309481</v>
      </c>
      <c r="E84" s="156">
        <v>387094515</v>
      </c>
      <c r="F84" s="156">
        <v>8539018</v>
      </c>
      <c r="G84" s="156">
        <v>1614613</v>
      </c>
      <c r="H84" s="156">
        <v>328916690</v>
      </c>
      <c r="I84" s="156">
        <v>7986880</v>
      </c>
      <c r="J84" s="156">
        <v>32543684.02</v>
      </c>
      <c r="K84" s="156">
        <v>308284568.01</v>
      </c>
      <c r="L84" s="156">
        <v>13797243.01</v>
      </c>
      <c r="M84" s="156">
        <v>3167669</v>
      </c>
      <c r="N84" s="160">
        <v>210712178</v>
      </c>
      <c r="O84" s="160">
        <v>113419227</v>
      </c>
      <c r="P84" s="160"/>
      <c r="Q84" s="160"/>
    </row>
    <row r="85" spans="1:17" s="156" customFormat="1" ht="12.75" hidden="1">
      <c r="A85" s="161"/>
      <c r="B85" s="161"/>
      <c r="C85" s="161"/>
      <c r="N85" s="160"/>
      <c r="O85" s="160"/>
      <c r="P85" s="160"/>
      <c r="Q85" s="160"/>
    </row>
    <row r="86" spans="1:17" s="156" customFormat="1" ht="12.75" hidden="1">
      <c r="A86" s="156">
        <v>286938582</v>
      </c>
      <c r="B86" s="156">
        <v>293531602.01</v>
      </c>
      <c r="C86" s="156">
        <v>300515461</v>
      </c>
      <c r="D86" s="156">
        <v>257925590</v>
      </c>
      <c r="E86" s="156">
        <v>247753060</v>
      </c>
      <c r="N86" s="160"/>
      <c r="O86" s="160"/>
      <c r="P86" s="160"/>
      <c r="Q86" s="160"/>
    </row>
    <row r="87" spans="1:17" s="156" customFormat="1" ht="12.75" hidden="1">
      <c r="A87" s="156">
        <v>221960205.1</v>
      </c>
      <c r="B87" s="156">
        <v>202677297.2</v>
      </c>
      <c r="C87" s="156">
        <v>184527112.4</v>
      </c>
      <c r="D87" s="156">
        <v>175642775.1</v>
      </c>
      <c r="E87" s="156">
        <v>152221003.9</v>
      </c>
      <c r="N87" s="160"/>
      <c r="O87" s="160"/>
      <c r="P87" s="160"/>
      <c r="Q87" s="160"/>
    </row>
    <row r="88" spans="1:25" s="156" customFormat="1" ht="12.75" hidden="1">
      <c r="A88" s="156">
        <v>21656458</v>
      </c>
      <c r="B88" s="156">
        <v>0</v>
      </c>
      <c r="C88" s="156">
        <v>37704005</v>
      </c>
      <c r="D88" s="156">
        <v>0</v>
      </c>
      <c r="E88" s="156">
        <v>157881627</v>
      </c>
      <c r="F88" s="156">
        <v>67440829</v>
      </c>
      <c r="G88" s="156">
        <v>0</v>
      </c>
      <c r="H88" s="156">
        <v>21587190</v>
      </c>
      <c r="I88" s="156">
        <v>0</v>
      </c>
      <c r="J88" s="156">
        <v>187099974</v>
      </c>
      <c r="K88" s="156">
        <v>252274905</v>
      </c>
      <c r="L88" s="156">
        <v>0</v>
      </c>
      <c r="M88" s="156">
        <v>14589188</v>
      </c>
      <c r="N88" s="160">
        <v>0</v>
      </c>
      <c r="O88" s="160">
        <v>4123887.01</v>
      </c>
      <c r="P88" s="160">
        <v>47185219.01</v>
      </c>
      <c r="Q88" s="160">
        <v>0</v>
      </c>
      <c r="R88" s="156">
        <v>6896284.03</v>
      </c>
      <c r="S88" s="156">
        <v>0</v>
      </c>
      <c r="T88" s="156">
        <v>-116306</v>
      </c>
      <c r="U88" s="156">
        <v>72639535</v>
      </c>
      <c r="V88" s="156">
        <v>0</v>
      </c>
      <c r="W88" s="156">
        <v>1501510</v>
      </c>
      <c r="X88" s="156">
        <v>0</v>
      </c>
      <c r="Y88" s="156">
        <v>103651122</v>
      </c>
    </row>
    <row r="89" spans="1:17" s="156" customFormat="1" ht="12.75" hidden="1">
      <c r="A89" s="156">
        <v>1654264503</v>
      </c>
      <c r="B89" s="156">
        <v>1470526926</v>
      </c>
      <c r="C89" s="156">
        <v>1080196968.02</v>
      </c>
      <c r="D89" s="156">
        <v>979619202.07</v>
      </c>
      <c r="E89" s="156">
        <v>1435372036</v>
      </c>
      <c r="N89" s="160"/>
      <c r="O89" s="160"/>
      <c r="P89" s="160"/>
      <c r="Q89" s="160"/>
    </row>
    <row r="90" spans="1:17" s="156" customFormat="1" ht="12.75" hidden="1">
      <c r="A90" s="156">
        <v>993123474</v>
      </c>
      <c r="B90" s="156">
        <v>934869448</v>
      </c>
      <c r="C90" s="156">
        <v>1059863591.99</v>
      </c>
      <c r="D90" s="156">
        <v>1052636955</v>
      </c>
      <c r="E90" s="156">
        <v>641206180</v>
      </c>
      <c r="N90" s="160"/>
      <c r="O90" s="160"/>
      <c r="P90" s="160"/>
      <c r="Q90" s="160"/>
    </row>
    <row r="91" spans="1:10" ht="12.75" hidden="1">
      <c r="A91" s="132">
        <v>32611897</v>
      </c>
      <c r="B91" s="132">
        <v>421947</v>
      </c>
      <c r="C91" s="132">
        <v>14769844</v>
      </c>
      <c r="D91" s="132">
        <v>369232258</v>
      </c>
      <c r="E91" s="132">
        <v>9601499.01</v>
      </c>
      <c r="F91" s="132">
        <v>328412556</v>
      </c>
      <c r="G91" s="132">
        <v>43995003.01</v>
      </c>
      <c r="H91" s="132">
        <v>309578160</v>
      </c>
      <c r="I91" s="132">
        <v>31620697</v>
      </c>
      <c r="J91" s="132">
        <v>262495081</v>
      </c>
    </row>
    <row r="92" ht="12.75" hidden="1"/>
    <row r="93" spans="1:5" ht="12.75">
      <c r="A93" s="132">
        <v>58091495.16</v>
      </c>
      <c r="B93" s="132">
        <v>56753813.8</v>
      </c>
      <c r="C93" s="132">
        <v>55788414.94</v>
      </c>
      <c r="D93" s="132">
        <v>53139757.28</v>
      </c>
      <c r="E93" s="132">
        <v>52793826.14</v>
      </c>
    </row>
  </sheetData>
  <mergeCells count="5">
    <mergeCell ref="R5:S5"/>
    <mergeCell ref="R4:S4"/>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&amp;C- 6 -</oddFooter>
  </headerFooter>
</worksheet>
</file>

<file path=xl/worksheets/sheet12.xml><?xml version="1.0" encoding="utf-8"?>
<worksheet xmlns="http://schemas.openxmlformats.org/spreadsheetml/2006/main" xmlns:r="http://schemas.openxmlformats.org/officeDocument/2006/relationships">
  <sheetPr codeName="Sheet142"/>
  <dimension ref="A1:Y93"/>
  <sheetViews>
    <sheetView workbookViewId="0" topLeftCell="A1">
      <selection activeCell="A4" sqref="A4"/>
    </sheetView>
  </sheetViews>
  <sheetFormatPr defaultColWidth="9.140625" defaultRowHeight="12.75"/>
  <cols>
    <col min="1" max="1" width="13.8515625" style="132" customWidth="1"/>
    <col min="2" max="2" width="21.140625" style="132" customWidth="1"/>
    <col min="3" max="3" width="1.7109375" style="132" customWidth="1"/>
    <col min="4" max="4" width="13.57421875" style="132" customWidth="1"/>
    <col min="5" max="5" width="3.7109375" style="132" customWidth="1"/>
    <col min="6" max="6" width="0.9921875" style="132" customWidth="1"/>
    <col min="7" max="7" width="20.7109375" style="132" customWidth="1"/>
    <col min="8" max="12" width="14.7109375" style="132" customWidth="1"/>
    <col min="13" max="13" width="1.28515625" style="132" customWidth="1"/>
    <col min="14" max="17" width="10.140625" style="151" customWidth="1"/>
    <col min="18" max="18" width="11.421875" style="132" customWidth="1"/>
    <col min="19" max="19" width="7.8515625" style="132" customWidth="1"/>
    <col min="20" max="16384" width="9.140625" style="132" customWidth="1"/>
  </cols>
  <sheetData>
    <row r="1" spans="1:19" s="128" customFormat="1" ht="15.75" customHeight="1" thickTop="1">
      <c r="A1" s="283" t="s">
        <v>54</v>
      </c>
      <c r="B1" s="283"/>
      <c r="C1" s="283"/>
      <c r="D1" s="283"/>
      <c r="E1" s="283"/>
      <c r="F1" s="283"/>
      <c r="G1" s="283"/>
      <c r="H1" s="283"/>
      <c r="I1" s="283"/>
      <c r="J1" s="283"/>
      <c r="K1" s="283"/>
      <c r="L1" s="283"/>
      <c r="M1" s="283"/>
      <c r="N1" s="283"/>
      <c r="O1" s="283"/>
      <c r="P1" s="283"/>
      <c r="Q1" s="283"/>
      <c r="R1" s="283"/>
      <c r="S1" s="283"/>
    </row>
    <row r="2" spans="1:19" s="128" customFormat="1" ht="13.5" customHeight="1">
      <c r="A2" s="284" t="s">
        <v>55</v>
      </c>
      <c r="B2" s="284"/>
      <c r="C2" s="284"/>
      <c r="D2" s="284"/>
      <c r="E2" s="284"/>
      <c r="F2" s="284"/>
      <c r="G2" s="284"/>
      <c r="H2" s="284"/>
      <c r="I2" s="284"/>
      <c r="J2" s="284"/>
      <c r="K2" s="284"/>
      <c r="L2" s="284"/>
      <c r="M2" s="284"/>
      <c r="N2" s="284"/>
      <c r="O2" s="284"/>
      <c r="P2" s="284"/>
      <c r="Q2" s="284"/>
      <c r="R2" s="284"/>
      <c r="S2" s="284"/>
    </row>
    <row r="3" spans="1:17" s="38" customFormat="1" ht="4.5" customHeight="1">
      <c r="A3" s="37"/>
      <c r="J3" s="39"/>
      <c r="K3" s="40"/>
      <c r="L3" s="40"/>
      <c r="M3" s="40"/>
      <c r="N3" s="40"/>
      <c r="O3" s="40"/>
      <c r="P3" s="40"/>
      <c r="Q3" s="40"/>
    </row>
    <row r="4" spans="1:19" s="100" customFormat="1" ht="16.5" customHeight="1">
      <c r="A4" s="97" t="s">
        <v>51</v>
      </c>
      <c r="B4" s="105"/>
      <c r="C4" s="105"/>
      <c r="D4" s="105"/>
      <c r="E4" s="105"/>
      <c r="F4" s="105"/>
      <c r="G4" s="105"/>
      <c r="H4" s="129"/>
      <c r="I4" s="129"/>
      <c r="J4" s="129"/>
      <c r="K4" s="129"/>
      <c r="L4" s="129"/>
      <c r="M4" s="131"/>
      <c r="N4" s="282" t="s">
        <v>56</v>
      </c>
      <c r="O4" s="282"/>
      <c r="P4" s="282"/>
      <c r="Q4" s="282"/>
      <c r="R4" s="285" t="s">
        <v>57</v>
      </c>
      <c r="S4" s="285"/>
    </row>
    <row r="5" spans="1:19" s="100" customFormat="1" ht="16.5" customHeight="1">
      <c r="A5" s="97"/>
      <c r="B5" s="105"/>
      <c r="C5" s="105"/>
      <c r="D5" s="105"/>
      <c r="E5" s="105"/>
      <c r="F5" s="105"/>
      <c r="G5" s="105"/>
      <c r="H5" s="136">
        <v>2002</v>
      </c>
      <c r="I5" s="136">
        <v>2001</v>
      </c>
      <c r="J5" s="136">
        <v>2000</v>
      </c>
      <c r="K5" s="136">
        <v>1999</v>
      </c>
      <c r="L5" s="136">
        <v>1998</v>
      </c>
      <c r="M5" s="137"/>
      <c r="N5" s="138" t="s">
        <v>194</v>
      </c>
      <c r="O5" s="138" t="s">
        <v>182</v>
      </c>
      <c r="P5" s="138" t="s">
        <v>177</v>
      </c>
      <c r="Q5" s="138" t="s">
        <v>124</v>
      </c>
      <c r="R5" s="282" t="s">
        <v>58</v>
      </c>
      <c r="S5" s="282"/>
    </row>
    <row r="6" spans="1:18" ht="16.5">
      <c r="A6" s="139"/>
      <c r="B6" s="140"/>
      <c r="C6" s="140"/>
      <c r="D6" s="140"/>
      <c r="E6" s="139"/>
      <c r="G6" s="41" t="s">
        <v>66</v>
      </c>
      <c r="H6" s="141">
        <v>31</v>
      </c>
      <c r="I6" s="141">
        <v>33</v>
      </c>
      <c r="J6" s="141">
        <v>33</v>
      </c>
      <c r="K6" s="141">
        <v>32</v>
      </c>
      <c r="L6" s="141">
        <v>34</v>
      </c>
      <c r="M6" s="142"/>
      <c r="N6" s="143"/>
      <c r="O6" s="143"/>
      <c r="P6" s="143"/>
      <c r="Q6" s="143"/>
      <c r="R6" s="143"/>
    </row>
    <row r="7" spans="1:18" ht="15" customHeight="1">
      <c r="A7" s="140" t="s">
        <v>125</v>
      </c>
      <c r="B7" s="140"/>
      <c r="D7" s="140"/>
      <c r="G7" s="130"/>
      <c r="H7" s="144">
        <v>972471</v>
      </c>
      <c r="I7" s="144">
        <v>981076</v>
      </c>
      <c r="J7" s="144">
        <v>988839</v>
      </c>
      <c r="K7" s="144">
        <v>996106</v>
      </c>
      <c r="L7" s="144">
        <v>990329</v>
      </c>
      <c r="M7" s="142"/>
      <c r="N7" s="143">
        <v>-0.8770982064590307</v>
      </c>
      <c r="O7" s="143">
        <v>-0.7850620778508939</v>
      </c>
      <c r="P7" s="143">
        <v>-0.7295408319998072</v>
      </c>
      <c r="Q7" s="143">
        <v>0.5833414956039862</v>
      </c>
      <c r="R7" s="143">
        <v>-0.4538906925087738</v>
      </c>
    </row>
    <row r="8" spans="1:18" ht="12" customHeight="1">
      <c r="A8" s="140" t="s">
        <v>126</v>
      </c>
      <c r="B8" s="140"/>
      <c r="D8" s="140"/>
      <c r="H8" s="144">
        <v>50101</v>
      </c>
      <c r="I8" s="144">
        <v>53683</v>
      </c>
      <c r="J8" s="144">
        <v>62149</v>
      </c>
      <c r="K8" s="144">
        <v>54827</v>
      </c>
      <c r="L8" s="144">
        <v>50020</v>
      </c>
      <c r="M8" s="142"/>
      <c r="N8" s="143">
        <v>-6.6725033995864615</v>
      </c>
      <c r="O8" s="143">
        <v>-13.622101723277929</v>
      </c>
      <c r="P8" s="143">
        <v>13.354733981432506</v>
      </c>
      <c r="Q8" s="143">
        <v>9.61015593762495</v>
      </c>
      <c r="R8" s="143">
        <v>0.04045924559545888</v>
      </c>
    </row>
    <row r="9" spans="1:18" s="129" customFormat="1" ht="12" customHeight="1">
      <c r="A9" s="145" t="s">
        <v>127</v>
      </c>
      <c r="B9" s="145"/>
      <c r="D9" s="178"/>
      <c r="G9" s="146"/>
      <c r="H9" s="146">
        <v>1022572</v>
      </c>
      <c r="I9" s="146">
        <v>1034759</v>
      </c>
      <c r="J9" s="146">
        <v>1050988</v>
      </c>
      <c r="K9" s="146">
        <v>1050933</v>
      </c>
      <c r="L9" s="146">
        <v>1040349</v>
      </c>
      <c r="M9" s="131"/>
      <c r="N9" s="147">
        <v>-1.1777621649098968</v>
      </c>
      <c r="O9" s="147">
        <v>-1.5441660608874697</v>
      </c>
      <c r="P9" s="147">
        <v>0.005233444948441052</v>
      </c>
      <c r="Q9" s="147">
        <v>1.0173509082048429</v>
      </c>
      <c r="R9" s="147">
        <v>-0.4299533346900697</v>
      </c>
    </row>
    <row r="10" spans="1:18" ht="15.75" customHeight="1">
      <c r="A10" s="140" t="s">
        <v>128</v>
      </c>
      <c r="B10" s="140"/>
      <c r="D10" s="140"/>
      <c r="H10" s="144">
        <v>23135.89</v>
      </c>
      <c r="I10" s="144">
        <v>22809.35</v>
      </c>
      <c r="J10" s="144">
        <v>22843.13</v>
      </c>
      <c r="K10" s="144">
        <v>20374.7</v>
      </c>
      <c r="L10" s="144">
        <v>18856.29</v>
      </c>
      <c r="M10" s="142"/>
      <c r="N10" s="143">
        <v>1.4316058984583115</v>
      </c>
      <c r="O10" s="143">
        <v>-0.14787815855358907</v>
      </c>
      <c r="P10" s="143">
        <v>12.11517224793494</v>
      </c>
      <c r="Q10" s="143">
        <v>8.052538436776269</v>
      </c>
      <c r="R10" s="143">
        <v>5.246458395423548</v>
      </c>
    </row>
    <row r="11" spans="1:18" ht="12" customHeight="1">
      <c r="A11" s="140" t="s">
        <v>129</v>
      </c>
      <c r="B11" s="140"/>
      <c r="D11" s="140"/>
      <c r="H11" s="148">
        <v>44.198515812445514</v>
      </c>
      <c r="I11" s="148">
        <v>45.36556280648068</v>
      </c>
      <c r="J11" s="148">
        <v>46.00893135047605</v>
      </c>
      <c r="K11" s="148">
        <v>51.58029320677114</v>
      </c>
      <c r="L11" s="148">
        <v>55.172518029792705</v>
      </c>
      <c r="M11" s="142"/>
      <c r="N11" s="143">
        <v>-2.572539437047279</v>
      </c>
      <c r="O11" s="143">
        <v>-1.3983557650893104</v>
      </c>
      <c r="P11" s="143">
        <v>-10.801338088484766</v>
      </c>
      <c r="Q11" s="143">
        <v>-6.510895190757463</v>
      </c>
      <c r="R11" s="143">
        <v>-5.393446788286848</v>
      </c>
    </row>
    <row r="12" spans="1:18" ht="12" customHeight="1">
      <c r="A12" s="140" t="s">
        <v>130</v>
      </c>
      <c r="B12" s="140"/>
      <c r="D12" s="140"/>
      <c r="H12" s="144">
        <v>1512920</v>
      </c>
      <c r="I12" s="144">
        <v>1430060</v>
      </c>
      <c r="J12" s="144">
        <v>1425256</v>
      </c>
      <c r="K12" s="144">
        <v>1442959</v>
      </c>
      <c r="L12" s="144">
        <v>1369745</v>
      </c>
      <c r="M12" s="142"/>
      <c r="N12" s="143">
        <v>5.794162482693034</v>
      </c>
      <c r="O12" s="143">
        <v>0.33706225407926715</v>
      </c>
      <c r="P12" s="143">
        <v>-1.2268539854562743</v>
      </c>
      <c r="Q12" s="143">
        <v>5.345082478855553</v>
      </c>
      <c r="R12" s="143">
        <v>2.5165683328395305</v>
      </c>
    </row>
    <row r="13" spans="1:18" ht="12" customHeight="1">
      <c r="A13" s="140" t="s">
        <v>131</v>
      </c>
      <c r="B13" s="149"/>
      <c r="D13" s="140"/>
      <c r="H13" s="144">
        <v>1513262</v>
      </c>
      <c r="I13" s="144">
        <v>1430524</v>
      </c>
      <c r="J13" s="144">
        <v>1470377</v>
      </c>
      <c r="K13" s="144">
        <v>1448316</v>
      </c>
      <c r="L13" s="144">
        <v>1381103</v>
      </c>
      <c r="M13" s="142"/>
      <c r="N13" s="143">
        <v>5.78375476398858</v>
      </c>
      <c r="O13" s="143">
        <v>-2.7103933208966136</v>
      </c>
      <c r="P13" s="143">
        <v>1.523217308929819</v>
      </c>
      <c r="Q13" s="143">
        <v>4.866617478928074</v>
      </c>
      <c r="R13" s="143">
        <v>2.3109257771535496</v>
      </c>
    </row>
    <row r="14" spans="1:18" ht="12" customHeight="1">
      <c r="A14" s="140" t="s">
        <v>132</v>
      </c>
      <c r="B14" s="140"/>
      <c r="D14" s="140"/>
      <c r="H14" s="150">
        <v>0.6758929751738361</v>
      </c>
      <c r="I14" s="150">
        <v>0.7235773324196187</v>
      </c>
      <c r="J14" s="150">
        <v>0.7374029648007094</v>
      </c>
      <c r="K14" s="150">
        <v>0.7283179910170697</v>
      </c>
      <c r="L14" s="150">
        <v>0.7595202026654596</v>
      </c>
      <c r="M14" s="142"/>
      <c r="N14" s="143">
        <v>-6.5900844469972215</v>
      </c>
      <c r="O14" s="143">
        <v>-1.874908705422307</v>
      </c>
      <c r="P14" s="143">
        <v>1.2473910978023306</v>
      </c>
      <c r="Q14" s="143">
        <v>-4.108147688354945</v>
      </c>
      <c r="R14" s="143">
        <v>-2.8741906946818108</v>
      </c>
    </row>
    <row r="15" spans="1:18" ht="12" customHeight="1">
      <c r="A15" s="140" t="s">
        <v>133</v>
      </c>
      <c r="B15" s="149"/>
      <c r="D15" s="140"/>
      <c r="H15" s="150">
        <v>0.9997739981576224</v>
      </c>
      <c r="I15" s="150">
        <v>0.9996756433306956</v>
      </c>
      <c r="J15" s="150">
        <v>0.9693133121641593</v>
      </c>
      <c r="K15" s="150">
        <v>0.9963012215566216</v>
      </c>
      <c r="L15" s="150">
        <v>0.9917761383473933</v>
      </c>
      <c r="M15" s="142"/>
      <c r="N15" s="143">
        <v>0.009838673932184216</v>
      </c>
      <c r="O15" s="143">
        <v>3.132354707761844</v>
      </c>
      <c r="P15" s="143">
        <v>-2.708810228125224</v>
      </c>
      <c r="Q15" s="143">
        <v>0.45626054451849174</v>
      </c>
      <c r="R15" s="143">
        <v>0.20099764919916385</v>
      </c>
    </row>
    <row r="16" spans="1:18" ht="15.75" customHeight="1">
      <c r="A16" s="129" t="s">
        <v>64</v>
      </c>
      <c r="E16" s="132" t="s">
        <v>59</v>
      </c>
      <c r="H16" s="144"/>
      <c r="I16" s="144"/>
      <c r="J16" s="144"/>
      <c r="K16" s="144"/>
      <c r="L16" s="144"/>
      <c r="M16" s="142"/>
      <c r="N16" s="143"/>
      <c r="O16" s="143"/>
      <c r="P16" s="143"/>
      <c r="Q16" s="143"/>
      <c r="R16" s="151"/>
    </row>
    <row r="17" spans="1:18" ht="12" customHeight="1">
      <c r="A17" s="132" t="s">
        <v>134</v>
      </c>
      <c r="G17" s="144"/>
      <c r="H17" s="144">
        <v>220625234</v>
      </c>
      <c r="I17" s="144">
        <v>227377820</v>
      </c>
      <c r="J17" s="144">
        <v>227044959</v>
      </c>
      <c r="K17" s="144">
        <v>216974250</v>
      </c>
      <c r="L17" s="144">
        <v>206161799.22</v>
      </c>
      <c r="M17" s="152"/>
      <c r="N17" s="143">
        <v>-2.9697645970921878</v>
      </c>
      <c r="O17" s="143">
        <v>0.14660576542463558</v>
      </c>
      <c r="P17" s="143">
        <v>4.6414304923280065</v>
      </c>
      <c r="Q17" s="143">
        <v>5.2446431981619375</v>
      </c>
      <c r="R17" s="143">
        <v>1.7095532933909086</v>
      </c>
    </row>
    <row r="18" spans="1:18" ht="12" customHeight="1">
      <c r="A18" s="132" t="s">
        <v>135</v>
      </c>
      <c r="G18" s="144"/>
      <c r="H18" s="144">
        <v>13140116</v>
      </c>
      <c r="I18" s="144">
        <v>13918512</v>
      </c>
      <c r="J18" s="144">
        <v>12121301</v>
      </c>
      <c r="K18" s="144">
        <v>10814145</v>
      </c>
      <c r="L18" s="144">
        <v>9892809.53</v>
      </c>
      <c r="M18" s="152"/>
      <c r="N18" s="143">
        <v>-5.592523108792089</v>
      </c>
      <c r="O18" s="143">
        <v>14.826882031887502</v>
      </c>
      <c r="P18" s="143">
        <v>12.087465074677656</v>
      </c>
      <c r="Q18" s="143">
        <v>9.313183147881759</v>
      </c>
      <c r="R18" s="143">
        <v>7.354409613340529</v>
      </c>
    </row>
    <row r="19" spans="1:18" ht="12" customHeight="1">
      <c r="A19" s="132" t="s">
        <v>136</v>
      </c>
      <c r="G19" s="144"/>
      <c r="H19" s="144">
        <v>7294203</v>
      </c>
      <c r="I19" s="144">
        <v>1222751</v>
      </c>
      <c r="J19" s="144">
        <v>2194085</v>
      </c>
      <c r="K19" s="144">
        <v>2943158</v>
      </c>
      <c r="L19" s="144">
        <v>4476834.86</v>
      </c>
      <c r="M19" s="152"/>
      <c r="N19" s="143">
        <v>496.54034222830325</v>
      </c>
      <c r="O19" s="143">
        <v>-44.27057292675534</v>
      </c>
      <c r="P19" s="143">
        <v>-25.45133492663323</v>
      </c>
      <c r="Q19" s="143">
        <v>-34.25806195585245</v>
      </c>
      <c r="R19" s="143">
        <v>12.980031837385631</v>
      </c>
    </row>
    <row r="20" spans="1:18" ht="12" customHeight="1">
      <c r="A20" s="132" t="s">
        <v>137</v>
      </c>
      <c r="G20" s="144"/>
      <c r="H20" s="144">
        <v>601796</v>
      </c>
      <c r="I20" s="144">
        <v>25874</v>
      </c>
      <c r="J20" s="144">
        <v>464273</v>
      </c>
      <c r="K20" s="144">
        <v>342341</v>
      </c>
      <c r="L20" s="144">
        <v>188674</v>
      </c>
      <c r="M20" s="152"/>
      <c r="N20" s="143">
        <v>999</v>
      </c>
      <c r="O20" s="143">
        <v>-94.42698584668933</v>
      </c>
      <c r="P20" s="143">
        <v>35.617118603965054</v>
      </c>
      <c r="Q20" s="143">
        <v>81.44577419252255</v>
      </c>
      <c r="R20" s="143">
        <v>33.63933625880544</v>
      </c>
    </row>
    <row r="21" spans="1:18" ht="12" customHeight="1">
      <c r="A21" s="132" t="s">
        <v>138</v>
      </c>
      <c r="G21" s="144"/>
      <c r="H21" s="144">
        <v>3189610</v>
      </c>
      <c r="I21" s="144">
        <v>8382885</v>
      </c>
      <c r="J21" s="144">
        <v>3728471</v>
      </c>
      <c r="K21" s="144">
        <v>1975533</v>
      </c>
      <c r="L21" s="144">
        <v>1337524.63</v>
      </c>
      <c r="M21" s="152"/>
      <c r="N21" s="143">
        <v>-61.95092739552076</v>
      </c>
      <c r="O21" s="143">
        <v>124.8343892174567</v>
      </c>
      <c r="P21" s="143">
        <v>88.73240791219382</v>
      </c>
      <c r="Q21" s="143">
        <v>47.70068196800236</v>
      </c>
      <c r="R21" s="143">
        <v>24.26789707047645</v>
      </c>
    </row>
    <row r="22" spans="1:18" s="129" customFormat="1" ht="12" customHeight="1">
      <c r="A22" s="129" t="s">
        <v>139</v>
      </c>
      <c r="G22" s="146"/>
      <c r="H22" s="146">
        <v>244850955</v>
      </c>
      <c r="I22" s="146">
        <v>250927842</v>
      </c>
      <c r="J22" s="146">
        <v>245553089</v>
      </c>
      <c r="K22" s="146">
        <v>233049426</v>
      </c>
      <c r="L22" s="146">
        <v>222057642.76</v>
      </c>
      <c r="M22" s="153"/>
      <c r="N22" s="147">
        <v>-2.4217667324457364</v>
      </c>
      <c r="O22" s="147">
        <v>2.188835425320184</v>
      </c>
      <c r="P22" s="147">
        <v>5.365240848093743</v>
      </c>
      <c r="Q22" s="147">
        <v>4.949968442149021</v>
      </c>
      <c r="R22" s="147">
        <v>2.47289817317613</v>
      </c>
    </row>
    <row r="23" spans="1:18" ht="15.75" customHeight="1">
      <c r="A23" s="129" t="s">
        <v>60</v>
      </c>
      <c r="G23" s="144"/>
      <c r="H23" s="144" t="s">
        <v>59</v>
      </c>
      <c r="I23" s="144" t="s">
        <v>59</v>
      </c>
      <c r="J23" s="144" t="s">
        <v>59</v>
      </c>
      <c r="K23" s="144" t="s">
        <v>59</v>
      </c>
      <c r="L23" s="144" t="s">
        <v>59</v>
      </c>
      <c r="M23" s="144"/>
      <c r="N23" s="143"/>
      <c r="O23" s="143"/>
      <c r="P23" s="143"/>
      <c r="Q23" s="143"/>
      <c r="R23" s="143"/>
    </row>
    <row r="24" spans="1:18" ht="12" customHeight="1">
      <c r="A24" s="132" t="s">
        <v>75</v>
      </c>
      <c r="G24" s="144"/>
      <c r="H24" s="144">
        <v>14135505</v>
      </c>
      <c r="I24" s="144">
        <v>11675676</v>
      </c>
      <c r="J24" s="144">
        <v>11827659</v>
      </c>
      <c r="K24" s="144">
        <v>10092076</v>
      </c>
      <c r="L24" s="144">
        <v>10205089.84</v>
      </c>
      <c r="M24" s="152"/>
      <c r="N24" s="143">
        <v>21.067979275889464</v>
      </c>
      <c r="O24" s="143">
        <v>-1.2849795551258283</v>
      </c>
      <c r="P24" s="143">
        <v>17.19748246049673</v>
      </c>
      <c r="Q24" s="143">
        <v>-1.1074262135060229</v>
      </c>
      <c r="R24" s="143">
        <v>8.48598188391614</v>
      </c>
    </row>
    <row r="25" spans="1:18" ht="12" customHeight="1">
      <c r="A25" s="132" t="s">
        <v>140</v>
      </c>
      <c r="G25" s="144"/>
      <c r="H25" s="144">
        <v>68692137</v>
      </c>
      <c r="I25" s="144">
        <v>95078535</v>
      </c>
      <c r="J25" s="144">
        <v>81947149</v>
      </c>
      <c r="K25" s="144">
        <v>86520532</v>
      </c>
      <c r="L25" s="144">
        <v>70191223.69</v>
      </c>
      <c r="M25" s="152"/>
      <c r="N25" s="143">
        <v>-27.752213472788576</v>
      </c>
      <c r="O25" s="143">
        <v>16.02421336220007</v>
      </c>
      <c r="P25" s="143">
        <v>-5.285893295246959</v>
      </c>
      <c r="Q25" s="143">
        <v>23.26403138677066</v>
      </c>
      <c r="R25" s="143">
        <v>-0.5382598132185556</v>
      </c>
    </row>
    <row r="26" spans="1:18" ht="12" customHeight="1">
      <c r="A26" s="132" t="s">
        <v>141</v>
      </c>
      <c r="G26" s="144"/>
      <c r="H26" s="144">
        <v>5879234</v>
      </c>
      <c r="I26" s="144">
        <v>13216723</v>
      </c>
      <c r="J26" s="144">
        <v>12352340</v>
      </c>
      <c r="K26" s="144">
        <v>10858820</v>
      </c>
      <c r="L26" s="144">
        <v>9281197.96</v>
      </c>
      <c r="M26" s="152"/>
      <c r="N26" s="143">
        <v>-55.51670410282488</v>
      </c>
      <c r="O26" s="143">
        <v>6.997726746511187</v>
      </c>
      <c r="P26" s="143">
        <v>13.753980635096632</v>
      </c>
      <c r="Q26" s="143">
        <v>16.998043213809428</v>
      </c>
      <c r="R26" s="143">
        <v>-10.786787655521646</v>
      </c>
    </row>
    <row r="27" spans="1:18" ht="12" customHeight="1">
      <c r="A27" s="132" t="s">
        <v>79</v>
      </c>
      <c r="G27" s="144"/>
      <c r="H27" s="144">
        <v>47383933</v>
      </c>
      <c r="I27" s="144">
        <v>46320971</v>
      </c>
      <c r="J27" s="144">
        <v>58388126</v>
      </c>
      <c r="K27" s="144">
        <v>61510283</v>
      </c>
      <c r="L27" s="144">
        <v>55945167.57</v>
      </c>
      <c r="M27" s="152"/>
      <c r="N27" s="143">
        <v>2.294774865578703</v>
      </c>
      <c r="O27" s="143">
        <v>-20.66713872611702</v>
      </c>
      <c r="P27" s="143">
        <v>-5.075829353605803</v>
      </c>
      <c r="Q27" s="143">
        <v>9.947446172248545</v>
      </c>
      <c r="R27" s="143">
        <v>-4.067197529383748</v>
      </c>
    </row>
    <row r="28" spans="1:18" ht="12" customHeight="1">
      <c r="A28" s="132" t="s">
        <v>142</v>
      </c>
      <c r="G28" s="144"/>
      <c r="H28" s="144">
        <v>3096529</v>
      </c>
      <c r="I28" s="144">
        <v>2963257</v>
      </c>
      <c r="J28" s="144">
        <v>1559962</v>
      </c>
      <c r="K28" s="144">
        <v>1930600</v>
      </c>
      <c r="L28" s="144">
        <v>522319</v>
      </c>
      <c r="M28" s="152"/>
      <c r="N28" s="143">
        <v>4.49748368096321</v>
      </c>
      <c r="O28" s="143">
        <v>89.95699895253858</v>
      </c>
      <c r="P28" s="143">
        <v>-19.198073137884595</v>
      </c>
      <c r="Q28" s="143">
        <v>269.6208638782047</v>
      </c>
      <c r="R28" s="143">
        <v>56.03960127165235</v>
      </c>
    </row>
    <row r="29" spans="1:18" s="129" customFormat="1" ht="12" customHeight="1">
      <c r="A29" s="129" t="s">
        <v>143</v>
      </c>
      <c r="G29" s="146"/>
      <c r="H29" s="146">
        <v>132994280</v>
      </c>
      <c r="I29" s="146">
        <v>163328648</v>
      </c>
      <c r="J29" s="146">
        <v>162955312</v>
      </c>
      <c r="K29" s="146">
        <v>167051111</v>
      </c>
      <c r="L29" s="146">
        <v>145100360.06</v>
      </c>
      <c r="M29" s="153"/>
      <c r="N29" s="147">
        <v>-18.57259480896456</v>
      </c>
      <c r="O29" s="147">
        <v>0.229103301646282</v>
      </c>
      <c r="P29" s="147">
        <v>-2.45182386126124</v>
      </c>
      <c r="Q29" s="147">
        <v>15.127978270297339</v>
      </c>
      <c r="R29" s="147">
        <v>-2.1544411391313356</v>
      </c>
    </row>
    <row r="30" spans="1:18" s="129" customFormat="1" ht="15.75" customHeight="1">
      <c r="A30" s="129" t="s">
        <v>144</v>
      </c>
      <c r="G30" s="146"/>
      <c r="H30" s="146">
        <v>111856674</v>
      </c>
      <c r="I30" s="146">
        <v>87599194</v>
      </c>
      <c r="J30" s="146">
        <v>82597776</v>
      </c>
      <c r="K30" s="146">
        <v>65998314</v>
      </c>
      <c r="L30" s="146">
        <v>76957283.87</v>
      </c>
      <c r="M30" s="153"/>
      <c r="N30" s="147">
        <v>27.69144200116727</v>
      </c>
      <c r="O30" s="147">
        <v>6.055148506661971</v>
      </c>
      <c r="P30" s="147">
        <v>25.151342502476655</v>
      </c>
      <c r="Q30" s="147">
        <v>-14.240328294996003</v>
      </c>
      <c r="R30" s="147">
        <v>9.800177602228356</v>
      </c>
    </row>
    <row r="31" spans="1:18" ht="12" customHeight="1">
      <c r="A31" s="132" t="s">
        <v>145</v>
      </c>
      <c r="G31" s="144"/>
      <c r="H31" s="144">
        <v>95850152</v>
      </c>
      <c r="I31" s="144">
        <v>87458837</v>
      </c>
      <c r="J31" s="144">
        <v>51097083</v>
      </c>
      <c r="K31" s="144">
        <v>45046330</v>
      </c>
      <c r="L31" s="144">
        <v>42221072.87</v>
      </c>
      <c r="M31" s="152"/>
      <c r="N31" s="143">
        <v>9.594587908823897</v>
      </c>
      <c r="O31" s="143">
        <v>71.16209353868595</v>
      </c>
      <c r="P31" s="143">
        <v>13.432288490538518</v>
      </c>
      <c r="Q31" s="143">
        <v>6.691580620651345</v>
      </c>
      <c r="R31" s="143">
        <v>22.748412823353625</v>
      </c>
    </row>
    <row r="32" spans="1:18" ht="12" customHeight="1">
      <c r="A32" s="132" t="s">
        <v>146</v>
      </c>
      <c r="G32" s="144"/>
      <c r="H32" s="144">
        <v>36144737</v>
      </c>
      <c r="I32" s="144">
        <v>25326820</v>
      </c>
      <c r="J32" s="144">
        <v>17969586</v>
      </c>
      <c r="K32" s="144">
        <v>11519292</v>
      </c>
      <c r="L32" s="144">
        <v>2551011</v>
      </c>
      <c r="M32" s="152"/>
      <c r="N32" s="143">
        <v>42.71328575794355</v>
      </c>
      <c r="O32" s="143">
        <v>40.94270174059658</v>
      </c>
      <c r="P32" s="143">
        <v>55.99557681149154</v>
      </c>
      <c r="Q32" s="143">
        <v>351.5579117455785</v>
      </c>
      <c r="R32" s="143">
        <v>94.0140512833766</v>
      </c>
    </row>
    <row r="33" spans="1:18" s="129" customFormat="1" ht="15.75" customHeight="1">
      <c r="A33" s="129" t="s">
        <v>147</v>
      </c>
      <c r="G33" s="146"/>
      <c r="H33" s="146">
        <v>52151259</v>
      </c>
      <c r="I33" s="146">
        <v>25467177</v>
      </c>
      <c r="J33" s="146">
        <v>49470279</v>
      </c>
      <c r="K33" s="146">
        <v>32471276</v>
      </c>
      <c r="L33" s="146">
        <v>37287222.00000001</v>
      </c>
      <c r="M33" s="146"/>
      <c r="N33" s="147">
        <v>104.77832702069806</v>
      </c>
      <c r="O33" s="147">
        <v>-48.520247884593495</v>
      </c>
      <c r="P33" s="147">
        <v>52.35089314014023</v>
      </c>
      <c r="Q33" s="147">
        <v>-12.91580799449207</v>
      </c>
      <c r="R33" s="147">
        <v>8.749230403427944</v>
      </c>
    </row>
    <row r="34" spans="1:18" ht="15.75" customHeight="1">
      <c r="A34" s="132" t="s">
        <v>148</v>
      </c>
      <c r="G34" s="144"/>
      <c r="H34" s="144">
        <v>55955807</v>
      </c>
      <c r="I34" s="144">
        <v>52622642</v>
      </c>
      <c r="J34" s="144">
        <v>78528824</v>
      </c>
      <c r="K34" s="144">
        <v>60974589</v>
      </c>
      <c r="L34" s="144">
        <v>24662635.03</v>
      </c>
      <c r="M34" s="144"/>
      <c r="N34" s="143">
        <v>6.334089040987338</v>
      </c>
      <c r="O34" s="143">
        <v>-32.98939253184283</v>
      </c>
      <c r="P34" s="143">
        <v>28.789427346529553</v>
      </c>
      <c r="Q34" s="143">
        <v>147.23468893664278</v>
      </c>
      <c r="R34" s="143">
        <v>22.730194328888743</v>
      </c>
    </row>
    <row r="35" spans="1:18" ht="12" customHeight="1">
      <c r="A35" s="132" t="s">
        <v>149</v>
      </c>
      <c r="G35" s="144"/>
      <c r="H35" s="154">
        <v>8634318</v>
      </c>
      <c r="I35" s="144">
        <v>7594265</v>
      </c>
      <c r="J35" s="144">
        <v>3989734</v>
      </c>
      <c r="K35" s="144">
        <v>8598831</v>
      </c>
      <c r="L35" s="144">
        <v>-915976.8</v>
      </c>
      <c r="M35" s="144"/>
      <c r="N35" s="143">
        <v>13.695242396729638</v>
      </c>
      <c r="O35" s="143">
        <v>90.34514581673866</v>
      </c>
      <c r="P35" s="143">
        <v>-53.60143721861728</v>
      </c>
      <c r="Q35" s="143">
        <v>-999</v>
      </c>
      <c r="R35" s="143">
        <v>75.22089383134308</v>
      </c>
    </row>
    <row r="36" spans="1:18" s="129" customFormat="1" ht="15.75" customHeight="1">
      <c r="A36" s="129" t="s">
        <v>150</v>
      </c>
      <c r="G36" s="146"/>
      <c r="H36" s="146">
        <v>-12438866</v>
      </c>
      <c r="I36" s="146">
        <v>-34749730</v>
      </c>
      <c r="J36" s="146">
        <v>-33048279</v>
      </c>
      <c r="K36" s="146">
        <v>-37102144</v>
      </c>
      <c r="L36" s="146">
        <v>13540563.770000007</v>
      </c>
      <c r="M36" s="146"/>
      <c r="N36" s="147">
        <v>-64.20442403437379</v>
      </c>
      <c r="O36" s="147">
        <v>5.148380041211828</v>
      </c>
      <c r="P36" s="147">
        <v>-10.926228414185445</v>
      </c>
      <c r="Q36" s="147">
        <v>-374.0073798271398</v>
      </c>
      <c r="R36" s="147">
        <v>-2.0992518595835175</v>
      </c>
    </row>
    <row r="37" spans="1:18" ht="15.75" customHeight="1">
      <c r="A37" s="132" t="s">
        <v>151</v>
      </c>
      <c r="G37" s="144"/>
      <c r="H37" s="155">
        <v>18.042354777952063</v>
      </c>
      <c r="I37" s="155">
        <v>18.059846283047552</v>
      </c>
      <c r="J37" s="155">
        <v>17.825065034044155</v>
      </c>
      <c r="K37" s="155">
        <v>17.10822904980622</v>
      </c>
      <c r="L37" s="155">
        <v>16.212268680990707</v>
      </c>
      <c r="M37" s="144"/>
      <c r="N37" s="143">
        <v>-0.09685301204311826</v>
      </c>
      <c r="O37" s="143">
        <v>1.3171410514070374</v>
      </c>
      <c r="P37" s="143">
        <v>4.190006938480022</v>
      </c>
      <c r="Q37" s="143">
        <v>5.526434248317437</v>
      </c>
      <c r="R37" s="143">
        <v>2.709911841153012</v>
      </c>
    </row>
    <row r="38" spans="1:18" ht="12" customHeight="1">
      <c r="A38" s="132" t="s">
        <v>152</v>
      </c>
      <c r="G38" s="144"/>
      <c r="H38" s="155">
        <v>18.905896594002975</v>
      </c>
      <c r="I38" s="155">
        <v>19.313643047701365</v>
      </c>
      <c r="J38" s="155">
        <v>19.133967460830327</v>
      </c>
      <c r="K38" s="155">
        <v>18.151870885227073</v>
      </c>
      <c r="L38" s="155">
        <v>17.347921685621646</v>
      </c>
      <c r="M38" s="144"/>
      <c r="N38" s="143">
        <v>-2.111183543629376</v>
      </c>
      <c r="O38" s="143">
        <v>0.9390398893426433</v>
      </c>
      <c r="P38" s="143">
        <v>5.410442713111931</v>
      </c>
      <c r="Q38" s="143">
        <v>4.63426809374957</v>
      </c>
      <c r="R38" s="143">
        <v>2.17330843058563</v>
      </c>
    </row>
    <row r="39" spans="1:18" ht="15.75" customHeight="1">
      <c r="A39" s="132" t="s">
        <v>153</v>
      </c>
      <c r="G39" s="144"/>
      <c r="H39" s="144">
        <v>69416351</v>
      </c>
      <c r="I39" s="144">
        <v>55374551</v>
      </c>
      <c r="J39" s="144">
        <v>50210042</v>
      </c>
      <c r="K39" s="144">
        <v>47134109.32</v>
      </c>
      <c r="L39" s="144">
        <v>43321841.69</v>
      </c>
      <c r="M39" s="144"/>
      <c r="N39" s="143">
        <v>25.357857980645296</v>
      </c>
      <c r="O39" s="143">
        <v>10.2858089622789</v>
      </c>
      <c r="P39" s="143">
        <v>6.5259166331479115</v>
      </c>
      <c r="Q39" s="143">
        <v>8.799874338860322</v>
      </c>
      <c r="R39" s="143">
        <v>12.509376350959101</v>
      </c>
    </row>
    <row r="40" spans="1:18" ht="12" customHeight="1">
      <c r="A40" s="132" t="s">
        <v>154</v>
      </c>
      <c r="G40" s="144"/>
      <c r="H40" s="144">
        <v>2044.25</v>
      </c>
      <c r="I40" s="144">
        <v>1558.5</v>
      </c>
      <c r="J40" s="144">
        <v>1445.37</v>
      </c>
      <c r="K40" s="144">
        <v>1316.32</v>
      </c>
      <c r="L40" s="144">
        <v>1205.83</v>
      </c>
      <c r="M40" s="144"/>
      <c r="N40" s="143">
        <v>31.167789541225538</v>
      </c>
      <c r="O40" s="143">
        <v>7.827061582847307</v>
      </c>
      <c r="P40" s="143">
        <v>9.803847088853772</v>
      </c>
      <c r="Q40" s="143">
        <v>9.162983173415823</v>
      </c>
      <c r="R40" s="143">
        <v>14.10691934871291</v>
      </c>
    </row>
    <row r="41" spans="1:18" ht="12" customHeight="1">
      <c r="A41" s="156" t="s">
        <v>155</v>
      </c>
      <c r="C41" s="156"/>
      <c r="D41" s="156"/>
      <c r="E41" s="156"/>
      <c r="F41" s="156"/>
      <c r="G41" s="144"/>
      <c r="H41" s="144">
        <v>33956.87954017366</v>
      </c>
      <c r="I41" s="144">
        <v>35530.6711581649</v>
      </c>
      <c r="J41" s="144">
        <v>34738.53892082996</v>
      </c>
      <c r="K41" s="144">
        <v>35807.485505044366</v>
      </c>
      <c r="L41" s="144">
        <v>35926.98945124935</v>
      </c>
      <c r="M41" s="144"/>
      <c r="N41" s="143">
        <v>-4.429388938321779</v>
      </c>
      <c r="O41" s="143">
        <v>2.280269297278822</v>
      </c>
      <c r="P41" s="143">
        <v>-2.9852601184850527</v>
      </c>
      <c r="Q41" s="143">
        <v>-0.33263000332143594</v>
      </c>
      <c r="R41" s="143">
        <v>-1.4000404242548004</v>
      </c>
    </row>
    <row r="42" spans="1:18" ht="15.75" customHeight="1">
      <c r="A42" s="129" t="s">
        <v>61</v>
      </c>
      <c r="G42" s="144"/>
      <c r="H42" s="144"/>
      <c r="I42" s="144"/>
      <c r="J42" s="144"/>
      <c r="K42" s="144"/>
      <c r="L42" s="144"/>
      <c r="M42" s="142"/>
      <c r="N42" s="143"/>
      <c r="O42" s="143"/>
      <c r="P42" s="143"/>
      <c r="Q42" s="143"/>
      <c r="R42" s="143"/>
    </row>
    <row r="43" spans="1:18" ht="12" customHeight="1">
      <c r="A43" s="132" t="s">
        <v>156</v>
      </c>
      <c r="G43" s="144"/>
      <c r="H43" s="144">
        <v>1169581108</v>
      </c>
      <c r="I43" s="144">
        <v>1073790826</v>
      </c>
      <c r="J43" s="144">
        <v>923058528</v>
      </c>
      <c r="K43" s="144">
        <v>793181688</v>
      </c>
      <c r="L43" s="144">
        <v>756206979</v>
      </c>
      <c r="M43" s="142"/>
      <c r="N43" s="143">
        <v>8.920758091855777</v>
      </c>
      <c r="O43" s="143">
        <v>16.329657700751994</v>
      </c>
      <c r="P43" s="143">
        <v>16.37416016593666</v>
      </c>
      <c r="Q43" s="143">
        <v>4.889495869093269</v>
      </c>
      <c r="R43" s="143">
        <v>11.518627525772619</v>
      </c>
    </row>
    <row r="44" spans="1:18" ht="12" customHeight="1">
      <c r="A44" s="132" t="s">
        <v>157</v>
      </c>
      <c r="G44" s="144"/>
      <c r="H44" s="144">
        <v>631965776</v>
      </c>
      <c r="I44" s="144">
        <v>601295468</v>
      </c>
      <c r="J44" s="144">
        <v>539900415</v>
      </c>
      <c r="K44" s="144">
        <v>449718871</v>
      </c>
      <c r="L44" s="144">
        <v>414082787</v>
      </c>
      <c r="M44" s="142"/>
      <c r="N44" s="143">
        <v>5.100704999825477</v>
      </c>
      <c r="O44" s="143">
        <v>11.371551362856426</v>
      </c>
      <c r="P44" s="143">
        <v>20.052870763344064</v>
      </c>
      <c r="Q44" s="143">
        <v>8.606028822927142</v>
      </c>
      <c r="R44" s="143">
        <v>11.147985442849517</v>
      </c>
    </row>
    <row r="45" spans="1:18" ht="12" customHeight="1">
      <c r="A45" s="132" t="s">
        <v>158</v>
      </c>
      <c r="G45" s="144"/>
      <c r="H45" s="144">
        <v>201152052</v>
      </c>
      <c r="I45" s="144">
        <v>148404381</v>
      </c>
      <c r="J45" s="144">
        <v>110195243</v>
      </c>
      <c r="K45" s="144">
        <v>71244736</v>
      </c>
      <c r="L45" s="144">
        <v>14825996</v>
      </c>
      <c r="M45" s="142"/>
      <c r="N45" s="143">
        <v>35.543203404487095</v>
      </c>
      <c r="O45" s="143">
        <v>34.67403579299698</v>
      </c>
      <c r="P45" s="143">
        <v>54.67141740829807</v>
      </c>
      <c r="Q45" s="143">
        <v>380.53929058121963</v>
      </c>
      <c r="R45" s="143">
        <v>91.92217077498945</v>
      </c>
    </row>
    <row r="46" spans="1:18" ht="12" customHeight="1">
      <c r="A46" s="132" t="s">
        <v>159</v>
      </c>
      <c r="G46" s="144"/>
      <c r="H46" s="144">
        <v>430813724</v>
      </c>
      <c r="I46" s="144">
        <v>452891087</v>
      </c>
      <c r="J46" s="144">
        <v>429705172</v>
      </c>
      <c r="K46" s="144">
        <v>378474135</v>
      </c>
      <c r="L46" s="144">
        <v>399256791</v>
      </c>
      <c r="M46" s="142"/>
      <c r="N46" s="143">
        <v>-4.8747620860112</v>
      </c>
      <c r="O46" s="143">
        <v>5.395772848645164</v>
      </c>
      <c r="P46" s="143">
        <v>13.536205585092361</v>
      </c>
      <c r="Q46" s="143">
        <v>-5.205335630721933</v>
      </c>
      <c r="R46" s="143">
        <v>1.9199740638832896</v>
      </c>
    </row>
    <row r="47" spans="1:18" ht="12" customHeight="1">
      <c r="A47" s="132" t="s">
        <v>160</v>
      </c>
      <c r="G47" s="144"/>
      <c r="H47" s="150">
        <v>0.5403351436487123</v>
      </c>
      <c r="I47" s="150">
        <v>0.5599744879921333</v>
      </c>
      <c r="J47" s="150">
        <v>0.5849037722123727</v>
      </c>
      <c r="K47" s="150">
        <v>0.5669809046322815</v>
      </c>
      <c r="L47" s="150">
        <v>0.5475786371974226</v>
      </c>
      <c r="M47" s="142"/>
      <c r="N47" s="143">
        <v>-3.5071855530134384</v>
      </c>
      <c r="O47" s="143">
        <v>-4.262117189968771</v>
      </c>
      <c r="P47" s="143">
        <v>3.1611060326123646</v>
      </c>
      <c r="Q47" s="143">
        <v>3.5432842183475466</v>
      </c>
      <c r="R47" s="143">
        <v>-0.3323588992676818</v>
      </c>
    </row>
    <row r="48" spans="1:18" ht="12" customHeight="1">
      <c r="A48" s="132" t="s">
        <v>161</v>
      </c>
      <c r="G48" s="144"/>
      <c r="H48" s="144">
        <v>441852405.5</v>
      </c>
      <c r="I48" s="144">
        <v>441298129.5</v>
      </c>
      <c r="J48" s="144">
        <v>404089653.5</v>
      </c>
      <c r="K48" s="144">
        <v>388865463</v>
      </c>
      <c r="L48" s="144"/>
      <c r="M48" s="142"/>
      <c r="N48" s="143">
        <v>0.12560125750544338</v>
      </c>
      <c r="O48" s="143">
        <v>9.207975427660882</v>
      </c>
      <c r="P48" s="143">
        <v>3.9150276762943075</v>
      </c>
      <c r="Q48" s="143"/>
      <c r="R48" s="143" t="s">
        <v>62</v>
      </c>
    </row>
    <row r="49" spans="1:18" ht="12" customHeight="1">
      <c r="A49" s="132" t="s">
        <v>162</v>
      </c>
      <c r="H49" s="155">
        <v>21.299185457536808</v>
      </c>
      <c r="I49" s="155">
        <v>10.149203371381962</v>
      </c>
      <c r="J49" s="155">
        <v>20.146469833250602</v>
      </c>
      <c r="K49" s="155">
        <v>13.933214321669258</v>
      </c>
      <c r="L49" s="155">
        <v>16.791685949895477</v>
      </c>
      <c r="M49" s="155"/>
      <c r="N49" s="143">
        <v>109.86066273531195</v>
      </c>
      <c r="O49" s="143">
        <v>-49.62291927377133</v>
      </c>
      <c r="P49" s="143">
        <v>44.59312379856488</v>
      </c>
      <c r="Q49" s="143">
        <v>-17.023136549573287</v>
      </c>
      <c r="R49" s="143">
        <v>6.1248704214894145</v>
      </c>
    </row>
    <row r="50" spans="1:18" ht="12" customHeight="1">
      <c r="A50" s="132" t="s">
        <v>163</v>
      </c>
      <c r="H50" s="155">
        <v>11.80286863912977</v>
      </c>
      <c r="I50" s="155">
        <v>5.770968716512541</v>
      </c>
      <c r="J50" s="155">
        <v>12.242401796610217</v>
      </c>
      <c r="K50" s="155">
        <v>8.35025968865741</v>
      </c>
      <c r="L50" s="155"/>
      <c r="N50" s="143">
        <v>104.52144551326508</v>
      </c>
      <c r="O50" s="143">
        <v>-52.86081267067663</v>
      </c>
      <c r="P50" s="143">
        <v>46.6110307112928</v>
      </c>
      <c r="Q50" s="143"/>
      <c r="R50" s="143" t="s">
        <v>62</v>
      </c>
    </row>
    <row r="51" spans="14:17" s="157" customFormat="1" ht="13.5" thickBot="1">
      <c r="N51" s="158"/>
      <c r="O51" s="158"/>
      <c r="P51" s="158"/>
      <c r="Q51" s="158"/>
    </row>
    <row r="53" ht="12.75">
      <c r="H53" s="156"/>
    </row>
    <row r="64" ht="12.75">
      <c r="A64" s="159"/>
    </row>
    <row r="79" ht="12.75" hidden="1"/>
    <row r="80" ht="12.75" hidden="1">
      <c r="A80" s="132" t="s">
        <v>63</v>
      </c>
    </row>
    <row r="81" spans="1:3" ht="12.75" hidden="1">
      <c r="A81" s="132">
        <v>3</v>
      </c>
      <c r="B81" s="132">
        <v>1999</v>
      </c>
      <c r="C81" s="132">
        <v>1063</v>
      </c>
    </row>
    <row r="82" spans="1:4" ht="12.75" hidden="1">
      <c r="A82" s="132">
        <v>9</v>
      </c>
      <c r="D82" s="132">
        <v>4</v>
      </c>
    </row>
    <row r="83" spans="1:5" ht="12.75" hidden="1">
      <c r="A83" s="132">
        <v>11442050</v>
      </c>
      <c r="B83" s="132">
        <v>11854849.85</v>
      </c>
      <c r="C83" s="132">
        <v>12945663.99</v>
      </c>
      <c r="D83" s="132">
        <v>14566959.04</v>
      </c>
      <c r="E83" s="132">
        <v>8839497</v>
      </c>
    </row>
    <row r="84" spans="1:17" s="156" customFormat="1" ht="12.75" hidden="1">
      <c r="A84" s="156">
        <v>37942748</v>
      </c>
      <c r="B84" s="156">
        <v>187925803</v>
      </c>
      <c r="C84" s="156">
        <v>10035827</v>
      </c>
      <c r="D84" s="156">
        <v>9443940</v>
      </c>
      <c r="E84" s="156">
        <v>158611738</v>
      </c>
      <c r="F84" s="156">
        <v>6727521</v>
      </c>
      <c r="G84" s="156">
        <v>410398</v>
      </c>
      <c r="H84" s="156">
        <v>131923598</v>
      </c>
      <c r="I84" s="156">
        <v>7079317</v>
      </c>
      <c r="J84" s="156">
        <v>412740.01</v>
      </c>
      <c r="K84" s="156">
        <v>122055328.01</v>
      </c>
      <c r="L84" s="156">
        <v>5408945.02</v>
      </c>
      <c r="M84" s="156">
        <v>1607607</v>
      </c>
      <c r="N84" s="160">
        <v>37634494</v>
      </c>
      <c r="O84" s="160">
        <v>72363626</v>
      </c>
      <c r="P84" s="160"/>
      <c r="Q84" s="160"/>
    </row>
    <row r="85" spans="1:17" s="156" customFormat="1" ht="12.75" hidden="1">
      <c r="A85" s="161"/>
      <c r="B85" s="161"/>
      <c r="C85" s="161"/>
      <c r="N85" s="160"/>
      <c r="O85" s="160"/>
      <c r="P85" s="160"/>
      <c r="Q85" s="160"/>
    </row>
    <row r="86" spans="1:17" s="156" customFormat="1" ht="12.75" hidden="1">
      <c r="A86" s="156">
        <v>85818158.61</v>
      </c>
      <c r="B86" s="156">
        <v>97873893.89</v>
      </c>
      <c r="C86" s="156">
        <v>95295137</v>
      </c>
      <c r="D86" s="156">
        <v>99671686</v>
      </c>
      <c r="E86" s="156">
        <v>94193165</v>
      </c>
      <c r="N86" s="160"/>
      <c r="O86" s="160"/>
      <c r="P86" s="160"/>
      <c r="Q86" s="160"/>
    </row>
    <row r="87" spans="1:17" s="156" customFormat="1" ht="12.75" hidden="1">
      <c r="A87" s="156">
        <v>62136536.3</v>
      </c>
      <c r="B87" s="156">
        <v>55371914.4</v>
      </c>
      <c r="C87" s="156">
        <v>51420250.7</v>
      </c>
      <c r="D87" s="156">
        <v>46769353.6</v>
      </c>
      <c r="E87" s="156">
        <v>41459803.4</v>
      </c>
      <c r="N87" s="160"/>
      <c r="O87" s="160"/>
      <c r="P87" s="160"/>
      <c r="Q87" s="160"/>
    </row>
    <row r="88" spans="1:25" s="156" customFormat="1" ht="12.75" hidden="1">
      <c r="A88" s="156">
        <v>2596951</v>
      </c>
      <c r="B88" s="156">
        <v>0</v>
      </c>
      <c r="C88" s="156">
        <v>12128883</v>
      </c>
      <c r="D88" s="156">
        <v>0</v>
      </c>
      <c r="E88" s="156">
        <v>82478</v>
      </c>
      <c r="F88" s="156">
        <v>2228181.66</v>
      </c>
      <c r="G88" s="156">
        <v>0</v>
      </c>
      <c r="H88" s="156">
        <v>1513674</v>
      </c>
      <c r="I88" s="156">
        <v>0</v>
      </c>
      <c r="J88" s="156">
        <v>-271650.11</v>
      </c>
      <c r="K88" s="156">
        <v>5644833.01</v>
      </c>
      <c r="L88" s="156">
        <v>0</v>
      </c>
      <c r="M88" s="156">
        <v>14619088</v>
      </c>
      <c r="N88" s="160">
        <v>0</v>
      </c>
      <c r="O88" s="160">
        <v>-202114</v>
      </c>
      <c r="P88" s="160">
        <v>8730608</v>
      </c>
      <c r="Q88" s="160">
        <v>0</v>
      </c>
      <c r="R88" s="156">
        <v>517976.01</v>
      </c>
      <c r="S88" s="156">
        <v>0</v>
      </c>
      <c r="T88" s="156">
        <v>-28094</v>
      </c>
      <c r="U88" s="156">
        <v>4560557</v>
      </c>
      <c r="V88" s="156">
        <v>0</v>
      </c>
      <c r="W88" s="156">
        <v>2890465</v>
      </c>
      <c r="X88" s="156">
        <v>0</v>
      </c>
      <c r="Y88" s="156">
        <v>1938305</v>
      </c>
    </row>
    <row r="89" spans="1:17" s="156" customFormat="1" ht="12.75" hidden="1">
      <c r="A89" s="156">
        <v>390920412.52</v>
      </c>
      <c r="B89" s="156">
        <v>392780746.74</v>
      </c>
      <c r="C89" s="156">
        <v>346897739</v>
      </c>
      <c r="D89" s="156">
        <v>315774752.01</v>
      </c>
      <c r="E89" s="156">
        <v>369146725</v>
      </c>
      <c r="N89" s="160"/>
      <c r="O89" s="160"/>
      <c r="P89" s="160"/>
      <c r="Q89" s="160"/>
    </row>
    <row r="90" spans="1:17" s="156" customFormat="1" ht="12.75" hidden="1">
      <c r="A90" s="156">
        <v>372472895</v>
      </c>
      <c r="B90" s="156">
        <v>318949950</v>
      </c>
      <c r="C90" s="156">
        <v>294875735</v>
      </c>
      <c r="D90" s="156">
        <v>265324732</v>
      </c>
      <c r="E90" s="156">
        <v>167488012</v>
      </c>
      <c r="N90" s="160"/>
      <c r="O90" s="160"/>
      <c r="P90" s="160"/>
      <c r="Q90" s="160"/>
    </row>
    <row r="91" spans="1:10" ht="12.75" hidden="1">
      <c r="A91" s="132">
        <v>47978162</v>
      </c>
      <c r="B91" s="132">
        <v>0</v>
      </c>
      <c r="C91" s="132">
        <v>16171461.01</v>
      </c>
      <c r="D91" s="132">
        <v>129558492</v>
      </c>
      <c r="E91" s="132">
        <v>7489725.01</v>
      </c>
      <c r="F91" s="132">
        <v>131923868</v>
      </c>
      <c r="G91" s="132">
        <v>5821550.29</v>
      </c>
      <c r="H91" s="132">
        <v>116821826</v>
      </c>
      <c r="I91" s="132">
        <v>4006172</v>
      </c>
      <c r="J91" s="132">
        <v>96455048</v>
      </c>
    </row>
    <row r="92" ht="12.75" hidden="1"/>
    <row r="93" spans="1:5" ht="12.75">
      <c r="A93" s="132">
        <v>21724161.07</v>
      </c>
      <c r="B93" s="132">
        <v>20847106.2</v>
      </c>
      <c r="C93" s="132">
        <v>20448569.85</v>
      </c>
      <c r="D93" s="132">
        <v>19695699.24</v>
      </c>
      <c r="E93" s="132">
        <v>19489382.76</v>
      </c>
    </row>
  </sheetData>
  <mergeCells count="5">
    <mergeCell ref="R5:S5"/>
    <mergeCell ref="R4:S4"/>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&amp;C- 7 -</oddFooter>
  </headerFooter>
</worksheet>
</file>

<file path=xl/worksheets/sheet13.xml><?xml version="1.0" encoding="utf-8"?>
<worksheet xmlns="http://schemas.openxmlformats.org/spreadsheetml/2006/main" xmlns:r="http://schemas.openxmlformats.org/officeDocument/2006/relationships">
  <sheetPr codeName="Sheet171"/>
  <dimension ref="A1:Y93"/>
  <sheetViews>
    <sheetView workbookViewId="0" topLeftCell="A1">
      <selection activeCell="A4" sqref="A4"/>
    </sheetView>
  </sheetViews>
  <sheetFormatPr defaultColWidth="9.140625" defaultRowHeight="12.75"/>
  <cols>
    <col min="1" max="1" width="13.8515625" style="132" customWidth="1"/>
    <col min="2" max="2" width="21.140625" style="132" customWidth="1"/>
    <col min="3" max="3" width="1.7109375" style="132" customWidth="1"/>
    <col min="4" max="4" width="13.57421875" style="132" customWidth="1"/>
    <col min="5" max="5" width="3.7109375" style="132" customWidth="1"/>
    <col min="6" max="6" width="0.9921875" style="132" customWidth="1"/>
    <col min="7" max="7" width="20.7109375" style="132" customWidth="1"/>
    <col min="8" max="12" width="14.7109375" style="132" customWidth="1"/>
    <col min="13" max="13" width="1.28515625" style="132" customWidth="1"/>
    <col min="14" max="17" width="10.140625" style="151" customWidth="1"/>
    <col min="18" max="18" width="11.421875" style="132" customWidth="1"/>
    <col min="19" max="19" width="7.8515625" style="132" customWidth="1"/>
    <col min="20" max="16384" width="9.140625" style="132" customWidth="1"/>
  </cols>
  <sheetData>
    <row r="1" spans="1:19" s="128" customFormat="1" ht="15.75" customHeight="1" thickTop="1">
      <c r="A1" s="283" t="s">
        <v>54</v>
      </c>
      <c r="B1" s="283"/>
      <c r="C1" s="283"/>
      <c r="D1" s="283"/>
      <c r="E1" s="283"/>
      <c r="F1" s="283"/>
      <c r="G1" s="283"/>
      <c r="H1" s="283"/>
      <c r="I1" s="283"/>
      <c r="J1" s="283"/>
      <c r="K1" s="283"/>
      <c r="L1" s="283"/>
      <c r="M1" s="283"/>
      <c r="N1" s="283"/>
      <c r="O1" s="283"/>
      <c r="P1" s="283"/>
      <c r="Q1" s="283"/>
      <c r="R1" s="283"/>
      <c r="S1" s="283"/>
    </row>
    <row r="2" spans="1:19" s="128" customFormat="1" ht="13.5" customHeight="1">
      <c r="A2" s="284" t="s">
        <v>55</v>
      </c>
      <c r="B2" s="284"/>
      <c r="C2" s="284"/>
      <c r="D2" s="284"/>
      <c r="E2" s="284"/>
      <c r="F2" s="284"/>
      <c r="G2" s="284"/>
      <c r="H2" s="284"/>
      <c r="I2" s="284"/>
      <c r="J2" s="284"/>
      <c r="K2" s="284"/>
      <c r="L2" s="284"/>
      <c r="M2" s="284"/>
      <c r="N2" s="284"/>
      <c r="O2" s="284"/>
      <c r="P2" s="284"/>
      <c r="Q2" s="284"/>
      <c r="R2" s="284"/>
      <c r="S2" s="284"/>
    </row>
    <row r="3" spans="1:17" s="38" customFormat="1" ht="4.5" customHeight="1">
      <c r="A3" s="37"/>
      <c r="J3" s="39"/>
      <c r="K3" s="40"/>
      <c r="L3" s="40"/>
      <c r="M3" s="40"/>
      <c r="N3" s="40"/>
      <c r="O3" s="40"/>
      <c r="P3" s="40"/>
      <c r="Q3" s="40"/>
    </row>
    <row r="4" spans="1:19" s="100" customFormat="1" ht="16.5" customHeight="1">
      <c r="A4" s="97" t="s">
        <v>68</v>
      </c>
      <c r="B4" s="105"/>
      <c r="C4" s="105"/>
      <c r="D4" s="105"/>
      <c r="E4" s="105"/>
      <c r="F4" s="105"/>
      <c r="G4" s="105"/>
      <c r="H4" s="129"/>
      <c r="I4" s="129"/>
      <c r="J4" s="129"/>
      <c r="K4" s="129"/>
      <c r="L4" s="129"/>
      <c r="M4" s="131"/>
      <c r="N4" s="282" t="s">
        <v>56</v>
      </c>
      <c r="O4" s="282"/>
      <c r="P4" s="282"/>
      <c r="Q4" s="282"/>
      <c r="R4" s="285" t="s">
        <v>57</v>
      </c>
      <c r="S4" s="285"/>
    </row>
    <row r="5" spans="1:19" s="100" customFormat="1" ht="16.5" customHeight="1">
      <c r="A5" s="97"/>
      <c r="B5" s="105"/>
      <c r="C5" s="105"/>
      <c r="D5" s="105"/>
      <c r="E5" s="105"/>
      <c r="F5" s="105"/>
      <c r="G5" s="105"/>
      <c r="H5" s="136">
        <v>2002</v>
      </c>
      <c r="I5" s="136">
        <v>2001</v>
      </c>
      <c r="J5" s="136">
        <v>2000</v>
      </c>
      <c r="K5" s="136">
        <v>1999</v>
      </c>
      <c r="L5" s="136">
        <v>1998</v>
      </c>
      <c r="M5" s="137"/>
      <c r="N5" s="138" t="s">
        <v>194</v>
      </c>
      <c r="O5" s="138" t="s">
        <v>182</v>
      </c>
      <c r="P5" s="138" t="s">
        <v>177</v>
      </c>
      <c r="Q5" s="138" t="s">
        <v>124</v>
      </c>
      <c r="R5" s="282" t="s">
        <v>58</v>
      </c>
      <c r="S5" s="282"/>
    </row>
    <row r="6" spans="1:18" ht="16.5">
      <c r="A6" s="139"/>
      <c r="B6" s="140"/>
      <c r="C6" s="140"/>
      <c r="D6" s="140"/>
      <c r="E6" s="139"/>
      <c r="G6" s="41" t="s">
        <v>66</v>
      </c>
      <c r="H6" s="141">
        <v>6</v>
      </c>
      <c r="I6" s="141">
        <v>6</v>
      </c>
      <c r="J6" s="141">
        <v>6</v>
      </c>
      <c r="K6" s="141">
        <v>6</v>
      </c>
      <c r="L6" s="141">
        <v>6</v>
      </c>
      <c r="M6" s="142"/>
      <c r="N6" s="143"/>
      <c r="O6" s="143"/>
      <c r="P6" s="143"/>
      <c r="Q6" s="143"/>
      <c r="R6" s="143"/>
    </row>
    <row r="7" spans="1:18" ht="15" customHeight="1">
      <c r="A7" s="140" t="s">
        <v>125</v>
      </c>
      <c r="B7" s="140"/>
      <c r="D7" s="140"/>
      <c r="G7" s="130"/>
      <c r="H7" s="144">
        <v>218092</v>
      </c>
      <c r="I7" s="144">
        <v>219506</v>
      </c>
      <c r="J7" s="144">
        <v>225390</v>
      </c>
      <c r="K7" s="144">
        <v>227774</v>
      </c>
      <c r="L7" s="144">
        <v>227503</v>
      </c>
      <c r="M7" s="142"/>
      <c r="N7" s="143">
        <v>-0.6441737355698706</v>
      </c>
      <c r="O7" s="143">
        <v>-2.610586095212742</v>
      </c>
      <c r="P7" s="143">
        <v>-1.0466515054396024</v>
      </c>
      <c r="Q7" s="143">
        <v>0.1191193083168134</v>
      </c>
      <c r="R7" s="143">
        <v>-1.0506030302894764</v>
      </c>
    </row>
    <row r="8" spans="1:18" ht="12" customHeight="1">
      <c r="A8" s="140" t="s">
        <v>126</v>
      </c>
      <c r="B8" s="140"/>
      <c r="D8" s="140"/>
      <c r="H8" s="144">
        <v>14625</v>
      </c>
      <c r="I8" s="144">
        <v>16015</v>
      </c>
      <c r="J8" s="144">
        <v>14903</v>
      </c>
      <c r="K8" s="144">
        <v>13579</v>
      </c>
      <c r="L8" s="144">
        <v>13114</v>
      </c>
      <c r="M8" s="142"/>
      <c r="N8" s="143">
        <v>-8.679363097096472</v>
      </c>
      <c r="O8" s="143">
        <v>7.461584915788768</v>
      </c>
      <c r="P8" s="143">
        <v>9.750349804845717</v>
      </c>
      <c r="Q8" s="143">
        <v>3.545828885160897</v>
      </c>
      <c r="R8" s="143">
        <v>2.763804406496151</v>
      </c>
    </row>
    <row r="9" spans="1:18" s="129" customFormat="1" ht="12" customHeight="1">
      <c r="A9" s="145" t="s">
        <v>127</v>
      </c>
      <c r="B9" s="145"/>
      <c r="D9" s="178"/>
      <c r="G9" s="146"/>
      <c r="H9" s="146">
        <v>232717</v>
      </c>
      <c r="I9" s="146">
        <v>235521</v>
      </c>
      <c r="J9" s="146">
        <v>240293</v>
      </c>
      <c r="K9" s="146">
        <v>241353</v>
      </c>
      <c r="L9" s="146">
        <v>240617</v>
      </c>
      <c r="M9" s="131"/>
      <c r="N9" s="147">
        <v>-1.1905520102241414</v>
      </c>
      <c r="O9" s="147">
        <v>-1.9859088695883775</v>
      </c>
      <c r="P9" s="147">
        <v>-0.43919072893231076</v>
      </c>
      <c r="Q9" s="147">
        <v>0.305880299396967</v>
      </c>
      <c r="R9" s="147">
        <v>-0.8311103878741788</v>
      </c>
    </row>
    <row r="10" spans="1:18" ht="15.75" customHeight="1">
      <c r="A10" s="140" t="s">
        <v>128</v>
      </c>
      <c r="B10" s="140"/>
      <c r="D10" s="140"/>
      <c r="H10" s="144">
        <v>3837</v>
      </c>
      <c r="I10" s="144">
        <v>3696</v>
      </c>
      <c r="J10" s="144">
        <v>3366</v>
      </c>
      <c r="K10" s="144">
        <v>3542.78</v>
      </c>
      <c r="L10" s="144">
        <v>3481.98</v>
      </c>
      <c r="M10" s="142"/>
      <c r="N10" s="143">
        <v>3.814935064935065</v>
      </c>
      <c r="O10" s="143">
        <v>9.803921568627452</v>
      </c>
      <c r="P10" s="143">
        <v>-4.989866714839764</v>
      </c>
      <c r="Q10" s="143">
        <v>1.7461329473460554</v>
      </c>
      <c r="R10" s="143">
        <v>2.456940171767097</v>
      </c>
    </row>
    <row r="11" spans="1:18" ht="12" customHeight="1">
      <c r="A11" s="140" t="s">
        <v>129</v>
      </c>
      <c r="B11" s="140"/>
      <c r="D11" s="140"/>
      <c r="H11" s="148">
        <v>60.65076882981496</v>
      </c>
      <c r="I11" s="148">
        <v>63.723214285714285</v>
      </c>
      <c r="J11" s="148">
        <v>71.38829471182413</v>
      </c>
      <c r="K11" s="148">
        <v>68.12531401893428</v>
      </c>
      <c r="L11" s="148">
        <v>69.1034985841389</v>
      </c>
      <c r="M11" s="142"/>
      <c r="N11" s="143">
        <v>-4.821548144328495</v>
      </c>
      <c r="O11" s="143">
        <v>-10.737167006232283</v>
      </c>
      <c r="P11" s="143">
        <v>4.789674352154861</v>
      </c>
      <c r="Q11" s="143">
        <v>-1.4155355159241503</v>
      </c>
      <c r="R11" s="143">
        <v>-3.209202377241527</v>
      </c>
    </row>
    <row r="12" spans="1:18" ht="12" customHeight="1">
      <c r="A12" s="140" t="s">
        <v>130</v>
      </c>
      <c r="B12" s="140"/>
      <c r="D12" s="140"/>
      <c r="H12" s="144">
        <v>329209</v>
      </c>
      <c r="I12" s="144">
        <v>320716</v>
      </c>
      <c r="J12" s="144">
        <v>319921</v>
      </c>
      <c r="K12" s="144">
        <v>318249</v>
      </c>
      <c r="L12" s="144">
        <v>314607</v>
      </c>
      <c r="M12" s="142"/>
      <c r="N12" s="143">
        <v>2.6481372928073434</v>
      </c>
      <c r="O12" s="143">
        <v>0.2484988481531378</v>
      </c>
      <c r="P12" s="143">
        <v>0.5253747851525064</v>
      </c>
      <c r="Q12" s="143">
        <v>1.1576347633714443</v>
      </c>
      <c r="R12" s="143">
        <v>1.1406707607936717</v>
      </c>
    </row>
    <row r="13" spans="1:18" ht="12" customHeight="1">
      <c r="A13" s="140" t="s">
        <v>131</v>
      </c>
      <c r="B13" s="149"/>
      <c r="D13" s="140"/>
      <c r="H13" s="144">
        <v>329209</v>
      </c>
      <c r="I13" s="144">
        <v>321017</v>
      </c>
      <c r="J13" s="144">
        <v>320422</v>
      </c>
      <c r="K13" s="144">
        <v>319026</v>
      </c>
      <c r="L13" s="144">
        <v>323265</v>
      </c>
      <c r="M13" s="142"/>
      <c r="N13" s="143">
        <v>2.5518897753078496</v>
      </c>
      <c r="O13" s="143">
        <v>0.18569261786019686</v>
      </c>
      <c r="P13" s="143">
        <v>0.43758188987731406</v>
      </c>
      <c r="Q13" s="143">
        <v>-1.3113080599508145</v>
      </c>
      <c r="R13" s="143">
        <v>0.4565487009836833</v>
      </c>
    </row>
    <row r="14" spans="1:18" ht="12" customHeight="1">
      <c r="A14" s="140" t="s">
        <v>132</v>
      </c>
      <c r="B14" s="140"/>
      <c r="D14" s="140"/>
      <c r="H14" s="150">
        <v>0.7068974420504908</v>
      </c>
      <c r="I14" s="150">
        <v>0.7343599945122787</v>
      </c>
      <c r="J14" s="150">
        <v>0.7511010530724773</v>
      </c>
      <c r="K14" s="150">
        <v>0.7583778739289048</v>
      </c>
      <c r="L14" s="150">
        <v>0.7648176931854663</v>
      </c>
      <c r="M14" s="142"/>
      <c r="N14" s="143">
        <v>-3.7396580242673862</v>
      </c>
      <c r="O14" s="143">
        <v>-2.2288690039398946</v>
      </c>
      <c r="P14" s="143">
        <v>-0.9595244147523246</v>
      </c>
      <c r="Q14" s="143">
        <v>-0.8420070971082939</v>
      </c>
      <c r="R14" s="143">
        <v>-1.9495432785207378</v>
      </c>
    </row>
    <row r="15" spans="1:18" ht="12" customHeight="1">
      <c r="A15" s="140" t="s">
        <v>133</v>
      </c>
      <c r="B15" s="149"/>
      <c r="D15" s="140"/>
      <c r="H15" s="150">
        <v>1</v>
      </c>
      <c r="I15" s="150">
        <v>0.9990623549531644</v>
      </c>
      <c r="J15" s="150">
        <v>0.9984364369487738</v>
      </c>
      <c r="K15" s="150">
        <v>0.9975644618306971</v>
      </c>
      <c r="L15" s="150">
        <v>0.973217020091875</v>
      </c>
      <c r="M15" s="142"/>
      <c r="N15" s="143">
        <v>0.09385250502002293</v>
      </c>
      <c r="O15" s="143">
        <v>0.06268981992518324</v>
      </c>
      <c r="P15" s="143">
        <v>0.08741040318100994</v>
      </c>
      <c r="Q15" s="143">
        <v>2.501748452418516</v>
      </c>
      <c r="R15" s="143">
        <v>0.6810129042421398</v>
      </c>
    </row>
    <row r="16" spans="1:18" ht="15.75" customHeight="1">
      <c r="A16" s="129" t="s">
        <v>64</v>
      </c>
      <c r="E16" s="132" t="s">
        <v>59</v>
      </c>
      <c r="H16" s="144"/>
      <c r="I16" s="144"/>
      <c r="J16" s="144"/>
      <c r="K16" s="144"/>
      <c r="L16" s="144"/>
      <c r="M16" s="142"/>
      <c r="N16" s="143"/>
      <c r="O16" s="143"/>
      <c r="P16" s="143"/>
      <c r="Q16" s="143"/>
      <c r="R16" s="151"/>
    </row>
    <row r="17" spans="1:18" ht="12" customHeight="1">
      <c r="A17" s="132" t="s">
        <v>134</v>
      </c>
      <c r="G17" s="144"/>
      <c r="H17" s="144">
        <v>43502937</v>
      </c>
      <c r="I17" s="144">
        <v>45262140</v>
      </c>
      <c r="J17" s="144">
        <v>45088991</v>
      </c>
      <c r="K17" s="144">
        <v>43393313</v>
      </c>
      <c r="L17" s="144">
        <v>40890942</v>
      </c>
      <c r="M17" s="152"/>
      <c r="N17" s="143">
        <v>-3.8866986845960003</v>
      </c>
      <c r="O17" s="143">
        <v>0.38401613378307803</v>
      </c>
      <c r="P17" s="143">
        <v>3.9076942569469173</v>
      </c>
      <c r="Q17" s="143">
        <v>6.119621797903311</v>
      </c>
      <c r="R17" s="143">
        <v>1.560040576646382</v>
      </c>
    </row>
    <row r="18" spans="1:18" ht="12" customHeight="1">
      <c r="A18" s="132" t="s">
        <v>135</v>
      </c>
      <c r="G18" s="144"/>
      <c r="H18" s="144">
        <v>3108461</v>
      </c>
      <c r="I18" s="144">
        <v>3110786</v>
      </c>
      <c r="J18" s="144">
        <v>1756530</v>
      </c>
      <c r="K18" s="144">
        <v>1663409</v>
      </c>
      <c r="L18" s="144">
        <v>1666390</v>
      </c>
      <c r="M18" s="152"/>
      <c r="N18" s="143">
        <v>-0.07473995318225041</v>
      </c>
      <c r="O18" s="143">
        <v>77.09837008192288</v>
      </c>
      <c r="P18" s="143">
        <v>5.598202246110247</v>
      </c>
      <c r="Q18" s="143">
        <v>-0.17888969568948446</v>
      </c>
      <c r="R18" s="143">
        <v>16.867079998332656</v>
      </c>
    </row>
    <row r="19" spans="1:18" ht="12" customHeight="1">
      <c r="A19" s="132" t="s">
        <v>136</v>
      </c>
      <c r="G19" s="144"/>
      <c r="H19" s="144">
        <v>1498497</v>
      </c>
      <c r="I19" s="144">
        <v>427340</v>
      </c>
      <c r="J19" s="144">
        <v>840494</v>
      </c>
      <c r="K19" s="144">
        <v>833783</v>
      </c>
      <c r="L19" s="144">
        <v>1047434</v>
      </c>
      <c r="M19" s="152"/>
      <c r="N19" s="143">
        <v>250.65685402723827</v>
      </c>
      <c r="O19" s="143">
        <v>-49.15609153664393</v>
      </c>
      <c r="P19" s="143">
        <v>0.8048856836850835</v>
      </c>
      <c r="Q19" s="143">
        <v>-20.397562042095252</v>
      </c>
      <c r="R19" s="143">
        <v>9.365993540362272</v>
      </c>
    </row>
    <row r="20" spans="1:18" ht="12" customHeight="1">
      <c r="A20" s="132" t="s">
        <v>137</v>
      </c>
      <c r="G20" s="144"/>
      <c r="H20" s="144">
        <v>0</v>
      </c>
      <c r="I20" s="144">
        <v>0</v>
      </c>
      <c r="J20" s="144">
        <v>21415</v>
      </c>
      <c r="K20" s="144">
        <v>30816</v>
      </c>
      <c r="L20" s="144">
        <v>34271</v>
      </c>
      <c r="M20" s="152"/>
      <c r="N20" s="143">
        <v>0</v>
      </c>
      <c r="O20" s="143">
        <v>-100</v>
      </c>
      <c r="P20" s="143">
        <v>-30.506879543094495</v>
      </c>
      <c r="Q20" s="143">
        <v>-10.08140993843191</v>
      </c>
      <c r="R20" s="143">
        <v>-100</v>
      </c>
    </row>
    <row r="21" spans="1:18" ht="12" customHeight="1">
      <c r="A21" s="132" t="s">
        <v>138</v>
      </c>
      <c r="G21" s="144"/>
      <c r="H21" s="144">
        <v>598921</v>
      </c>
      <c r="I21" s="144">
        <v>2662269</v>
      </c>
      <c r="J21" s="144">
        <v>437185</v>
      </c>
      <c r="K21" s="144">
        <v>70252</v>
      </c>
      <c r="L21" s="144">
        <v>42954</v>
      </c>
      <c r="M21" s="152"/>
      <c r="N21" s="143">
        <v>-77.50336273306716</v>
      </c>
      <c r="O21" s="143">
        <v>508.95707766734904</v>
      </c>
      <c r="P21" s="143">
        <v>522.3096851335193</v>
      </c>
      <c r="Q21" s="143">
        <v>63.551706476696</v>
      </c>
      <c r="R21" s="143">
        <v>93.2375319789081</v>
      </c>
    </row>
    <row r="22" spans="1:18" s="129" customFormat="1" ht="12" customHeight="1">
      <c r="A22" s="129" t="s">
        <v>139</v>
      </c>
      <c r="G22" s="146"/>
      <c r="H22" s="146">
        <v>48708816</v>
      </c>
      <c r="I22" s="146">
        <v>51462535</v>
      </c>
      <c r="J22" s="146">
        <v>48144615</v>
      </c>
      <c r="K22" s="146">
        <v>45991573</v>
      </c>
      <c r="L22" s="146">
        <v>43681991</v>
      </c>
      <c r="M22" s="153"/>
      <c r="N22" s="147">
        <v>-5.350919848779311</v>
      </c>
      <c r="O22" s="147">
        <v>6.891570324116207</v>
      </c>
      <c r="P22" s="147">
        <v>4.681383696095804</v>
      </c>
      <c r="Q22" s="147">
        <v>5.287263577340145</v>
      </c>
      <c r="R22" s="147">
        <v>2.760518515042776</v>
      </c>
    </row>
    <row r="23" spans="1:18" ht="15.75" customHeight="1">
      <c r="A23" s="129" t="s">
        <v>60</v>
      </c>
      <c r="G23" s="144"/>
      <c r="H23" s="144" t="s">
        <v>59</v>
      </c>
      <c r="I23" s="144" t="s">
        <v>59</v>
      </c>
      <c r="J23" s="144" t="s">
        <v>59</v>
      </c>
      <c r="K23" s="144" t="s">
        <v>59</v>
      </c>
      <c r="L23" s="144" t="s">
        <v>59</v>
      </c>
      <c r="M23" s="144"/>
      <c r="N23" s="143"/>
      <c r="O23" s="143"/>
      <c r="P23" s="143"/>
      <c r="Q23" s="143"/>
      <c r="R23" s="143"/>
    </row>
    <row r="24" spans="1:18" ht="12" customHeight="1">
      <c r="A24" s="132" t="s">
        <v>75</v>
      </c>
      <c r="G24" s="144"/>
      <c r="H24" s="144">
        <v>2956075</v>
      </c>
      <c r="I24" s="144">
        <v>2187824</v>
      </c>
      <c r="J24" s="144">
        <v>2202442</v>
      </c>
      <c r="K24" s="144">
        <v>1980551</v>
      </c>
      <c r="L24" s="144">
        <v>1797639</v>
      </c>
      <c r="M24" s="152"/>
      <c r="N24" s="143">
        <v>35.11484470414439</v>
      </c>
      <c r="O24" s="143">
        <v>-0.6637178186758153</v>
      </c>
      <c r="P24" s="143">
        <v>11.203498420389074</v>
      </c>
      <c r="Q24" s="143">
        <v>10.175124148953154</v>
      </c>
      <c r="R24" s="143">
        <v>13.240881594338273</v>
      </c>
    </row>
    <row r="25" spans="1:18" ht="12" customHeight="1">
      <c r="A25" s="132" t="s">
        <v>140</v>
      </c>
      <c r="G25" s="144"/>
      <c r="H25" s="144">
        <v>19286573</v>
      </c>
      <c r="I25" s="144">
        <v>24869833</v>
      </c>
      <c r="J25" s="144">
        <v>21893000</v>
      </c>
      <c r="K25" s="144">
        <v>20759188</v>
      </c>
      <c r="L25" s="144">
        <v>16927443</v>
      </c>
      <c r="M25" s="152"/>
      <c r="N25" s="143">
        <v>-22.449929599446847</v>
      </c>
      <c r="O25" s="143">
        <v>13.597190882930617</v>
      </c>
      <c r="P25" s="143">
        <v>5.461735786582789</v>
      </c>
      <c r="Q25" s="143">
        <v>22.63628948565947</v>
      </c>
      <c r="R25" s="143">
        <v>3.315605746341066</v>
      </c>
    </row>
    <row r="26" spans="1:18" ht="12" customHeight="1">
      <c r="A26" s="132" t="s">
        <v>141</v>
      </c>
      <c r="G26" s="144"/>
      <c r="H26" s="144">
        <v>2253445</v>
      </c>
      <c r="I26" s="144">
        <v>3181790</v>
      </c>
      <c r="J26" s="144">
        <v>3030299</v>
      </c>
      <c r="K26" s="144">
        <v>2655648</v>
      </c>
      <c r="L26" s="144">
        <v>2267456</v>
      </c>
      <c r="M26" s="152"/>
      <c r="N26" s="143">
        <v>-29.176815566080727</v>
      </c>
      <c r="O26" s="143">
        <v>4.999209648948833</v>
      </c>
      <c r="P26" s="143">
        <v>14.10770553928834</v>
      </c>
      <c r="Q26" s="143">
        <v>17.12015580456688</v>
      </c>
      <c r="R26" s="143">
        <v>-0.15483854664479768</v>
      </c>
    </row>
    <row r="27" spans="1:18" ht="12" customHeight="1">
      <c r="A27" s="132" t="s">
        <v>79</v>
      </c>
      <c r="G27" s="144"/>
      <c r="H27" s="144">
        <v>8985688</v>
      </c>
      <c r="I27" s="144">
        <v>12678922</v>
      </c>
      <c r="J27" s="144">
        <v>13698347</v>
      </c>
      <c r="K27" s="144">
        <v>12512925</v>
      </c>
      <c r="L27" s="144">
        <v>12301849</v>
      </c>
      <c r="M27" s="152"/>
      <c r="N27" s="143">
        <v>-29.128927522387155</v>
      </c>
      <c r="O27" s="143">
        <v>-7.441956317795133</v>
      </c>
      <c r="P27" s="143">
        <v>9.473580317951239</v>
      </c>
      <c r="Q27" s="143">
        <v>1.7158071115976143</v>
      </c>
      <c r="R27" s="143">
        <v>-7.552486277472359</v>
      </c>
    </row>
    <row r="28" spans="1:18" ht="12" customHeight="1">
      <c r="A28" s="132" t="s">
        <v>142</v>
      </c>
      <c r="G28" s="144"/>
      <c r="H28" s="144">
        <v>539920</v>
      </c>
      <c r="I28" s="144">
        <v>831185</v>
      </c>
      <c r="J28" s="144">
        <v>456378</v>
      </c>
      <c r="K28" s="144">
        <v>278881</v>
      </c>
      <c r="L28" s="144">
        <v>73756</v>
      </c>
      <c r="M28" s="152"/>
      <c r="N28" s="143">
        <v>-35.042138633396895</v>
      </c>
      <c r="O28" s="143">
        <v>82.12643904833274</v>
      </c>
      <c r="P28" s="143">
        <v>63.64614297854641</v>
      </c>
      <c r="Q28" s="143">
        <v>278.1129670806443</v>
      </c>
      <c r="R28" s="143">
        <v>64.48754353324952</v>
      </c>
    </row>
    <row r="29" spans="1:18" s="129" customFormat="1" ht="12" customHeight="1">
      <c r="A29" s="129" t="s">
        <v>143</v>
      </c>
      <c r="G29" s="146"/>
      <c r="H29" s="146">
        <v>32941861</v>
      </c>
      <c r="I29" s="146">
        <v>42087184</v>
      </c>
      <c r="J29" s="146">
        <v>40367710</v>
      </c>
      <c r="K29" s="146">
        <v>37629431</v>
      </c>
      <c r="L29" s="146">
        <v>33220631</v>
      </c>
      <c r="M29" s="153"/>
      <c r="N29" s="147">
        <v>-21.729472325827263</v>
      </c>
      <c r="O29" s="147">
        <v>4.2595282219377815</v>
      </c>
      <c r="P29" s="147">
        <v>7.276960951123603</v>
      </c>
      <c r="Q29" s="147">
        <v>13.271271096566467</v>
      </c>
      <c r="R29" s="147">
        <v>-0.21045021166410383</v>
      </c>
    </row>
    <row r="30" spans="1:18" s="129" customFormat="1" ht="15.75" customHeight="1">
      <c r="A30" s="129" t="s">
        <v>144</v>
      </c>
      <c r="G30" s="146"/>
      <c r="H30" s="146">
        <v>15766956</v>
      </c>
      <c r="I30" s="146">
        <v>9375351</v>
      </c>
      <c r="J30" s="146">
        <v>7776904</v>
      </c>
      <c r="K30" s="146">
        <v>8362142</v>
      </c>
      <c r="L30" s="146">
        <v>10461360</v>
      </c>
      <c r="M30" s="153"/>
      <c r="N30" s="147">
        <v>68.17456754419115</v>
      </c>
      <c r="O30" s="147">
        <v>20.55377049787422</v>
      </c>
      <c r="P30" s="147">
        <v>-6.9986613477742905</v>
      </c>
      <c r="Q30" s="147">
        <v>-20.066396720885237</v>
      </c>
      <c r="R30" s="147">
        <v>10.800042519699971</v>
      </c>
    </row>
    <row r="31" spans="1:18" ht="12" customHeight="1">
      <c r="A31" s="132" t="s">
        <v>145</v>
      </c>
      <c r="G31" s="144"/>
      <c r="H31" s="144">
        <v>16460896</v>
      </c>
      <c r="I31" s="144">
        <v>30100799</v>
      </c>
      <c r="J31" s="144">
        <v>9600025</v>
      </c>
      <c r="K31" s="144">
        <v>9274576</v>
      </c>
      <c r="L31" s="144">
        <v>9008168</v>
      </c>
      <c r="M31" s="152"/>
      <c r="N31" s="143">
        <v>-45.31408950307266</v>
      </c>
      <c r="O31" s="143">
        <v>213.54917304902852</v>
      </c>
      <c r="P31" s="143">
        <v>3.5090445104983776</v>
      </c>
      <c r="Q31" s="143">
        <v>2.957404879660326</v>
      </c>
      <c r="R31" s="143">
        <v>16.266406169590585</v>
      </c>
    </row>
    <row r="32" spans="1:18" ht="12" customHeight="1">
      <c r="A32" s="132" t="s">
        <v>146</v>
      </c>
      <c r="G32" s="144"/>
      <c r="H32" s="144">
        <v>5746797</v>
      </c>
      <c r="I32" s="144">
        <v>3842809</v>
      </c>
      <c r="J32" s="144">
        <v>2621939</v>
      </c>
      <c r="K32" s="144">
        <v>1233317</v>
      </c>
      <c r="L32" s="144">
        <v>329968</v>
      </c>
      <c r="M32" s="152"/>
      <c r="N32" s="143">
        <v>49.54677684995533</v>
      </c>
      <c r="O32" s="143">
        <v>46.563630961666156</v>
      </c>
      <c r="P32" s="143">
        <v>112.59246406236191</v>
      </c>
      <c r="Q32" s="143">
        <v>273.7686684769432</v>
      </c>
      <c r="R32" s="143">
        <v>104.28595443407458</v>
      </c>
    </row>
    <row r="33" spans="1:18" s="129" customFormat="1" ht="15.75" customHeight="1">
      <c r="A33" s="129" t="s">
        <v>147</v>
      </c>
      <c r="G33" s="146"/>
      <c r="H33" s="146">
        <v>5052857</v>
      </c>
      <c r="I33" s="146">
        <v>-16882639</v>
      </c>
      <c r="J33" s="146">
        <v>798818</v>
      </c>
      <c r="K33" s="146">
        <v>320883</v>
      </c>
      <c r="L33" s="146">
        <v>1783160</v>
      </c>
      <c r="M33" s="146"/>
      <c r="N33" s="147">
        <v>-129.92930785287774</v>
      </c>
      <c r="O33" s="147">
        <v>-999</v>
      </c>
      <c r="P33" s="147">
        <v>148.94369598888068</v>
      </c>
      <c r="Q33" s="147">
        <v>-82.00481168263083</v>
      </c>
      <c r="R33" s="147">
        <v>29.743817897249848</v>
      </c>
    </row>
    <row r="34" spans="1:18" ht="15.75" customHeight="1">
      <c r="A34" s="132" t="s">
        <v>148</v>
      </c>
      <c r="G34" s="144"/>
      <c r="H34" s="144">
        <v>24953247</v>
      </c>
      <c r="I34" s="144">
        <v>22221761</v>
      </c>
      <c r="J34" s="144">
        <v>35540152</v>
      </c>
      <c r="K34" s="144">
        <v>28560525</v>
      </c>
      <c r="L34" s="144">
        <v>6327212</v>
      </c>
      <c r="M34" s="144"/>
      <c r="N34" s="143">
        <v>12.291942119258685</v>
      </c>
      <c r="O34" s="143">
        <v>-37.47420945188979</v>
      </c>
      <c r="P34" s="143">
        <v>24.438020659634233</v>
      </c>
      <c r="Q34" s="143">
        <v>351.3919400835629</v>
      </c>
      <c r="R34" s="143">
        <v>40.92195835334087</v>
      </c>
    </row>
    <row r="35" spans="1:18" ht="12" customHeight="1">
      <c r="A35" s="132" t="s">
        <v>149</v>
      </c>
      <c r="G35" s="144"/>
      <c r="H35" s="154">
        <v>137442</v>
      </c>
      <c r="I35" s="144">
        <v>-434026</v>
      </c>
      <c r="J35" s="144">
        <v>-483870</v>
      </c>
      <c r="K35" s="144">
        <v>404700</v>
      </c>
      <c r="L35" s="144">
        <v>-318749</v>
      </c>
      <c r="M35" s="144"/>
      <c r="N35" s="143">
        <v>-131.6667665070756</v>
      </c>
      <c r="O35" s="143">
        <v>-10.301113935561204</v>
      </c>
      <c r="P35" s="143">
        <v>-219.5626389918458</v>
      </c>
      <c r="Q35" s="143">
        <v>-226.9651042042485</v>
      </c>
      <c r="R35" s="143">
        <v>-18.96592877259521</v>
      </c>
    </row>
    <row r="36" spans="1:18" s="129" customFormat="1" ht="15.75" customHeight="1">
      <c r="A36" s="129" t="s">
        <v>150</v>
      </c>
      <c r="G36" s="146"/>
      <c r="H36" s="146">
        <v>-20037832</v>
      </c>
      <c r="I36" s="146">
        <v>-38670374</v>
      </c>
      <c r="J36" s="146">
        <v>-34257464</v>
      </c>
      <c r="K36" s="146">
        <v>-28644342</v>
      </c>
      <c r="L36" s="146">
        <v>-4225303</v>
      </c>
      <c r="M36" s="146"/>
      <c r="N36" s="147">
        <v>-48.182988868946545</v>
      </c>
      <c r="O36" s="147">
        <v>12.881601510257735</v>
      </c>
      <c r="P36" s="147">
        <v>19.595918803092072</v>
      </c>
      <c r="Q36" s="147">
        <v>577.9239737363214</v>
      </c>
      <c r="R36" s="147">
        <v>47.5700479074495</v>
      </c>
    </row>
    <row r="37" spans="1:18" ht="15.75" customHeight="1">
      <c r="A37" s="132" t="s">
        <v>151</v>
      </c>
      <c r="G37" s="144"/>
      <c r="H37" s="155">
        <v>15.491040233416554</v>
      </c>
      <c r="I37" s="155">
        <v>15.49832575439133</v>
      </c>
      <c r="J37" s="155">
        <v>15.105538197117685</v>
      </c>
      <c r="K37" s="155">
        <v>14.781940187194689</v>
      </c>
      <c r="L37" s="155">
        <v>13.557795542293354</v>
      </c>
      <c r="M37" s="144"/>
      <c r="N37" s="143">
        <v>-0.04700843878385673</v>
      </c>
      <c r="O37" s="143">
        <v>2.6002883985199072</v>
      </c>
      <c r="P37" s="143">
        <v>2.1891443601112863</v>
      </c>
      <c r="Q37" s="143">
        <v>9.029083239105006</v>
      </c>
      <c r="R37" s="143">
        <v>3.3886525843505932</v>
      </c>
    </row>
    <row r="38" spans="1:18" ht="12" customHeight="1">
      <c r="A38" s="132" t="s">
        <v>152</v>
      </c>
      <c r="G38" s="144"/>
      <c r="H38" s="155">
        <v>16.6225480531152</v>
      </c>
      <c r="I38" s="155">
        <v>17.1833343963263</v>
      </c>
      <c r="J38" s="155">
        <v>16.670730363665943</v>
      </c>
      <c r="K38" s="155">
        <v>15.875865624112791</v>
      </c>
      <c r="L38" s="155">
        <v>14.97816951864371</v>
      </c>
      <c r="M38" s="144"/>
      <c r="N38" s="143">
        <v>-3.2635478672346148</v>
      </c>
      <c r="O38" s="143">
        <v>3.074874474471631</v>
      </c>
      <c r="P38" s="143">
        <v>5.006748975916531</v>
      </c>
      <c r="Q38" s="143">
        <v>5.993363236753964</v>
      </c>
      <c r="R38" s="143">
        <v>2.6383623214348617</v>
      </c>
    </row>
    <row r="39" spans="1:18" ht="15.75" customHeight="1">
      <c r="A39" s="132" t="s">
        <v>153</v>
      </c>
      <c r="G39" s="144"/>
      <c r="H39" s="144">
        <v>15509977</v>
      </c>
      <c r="I39" s="144">
        <v>13861691</v>
      </c>
      <c r="J39" s="144">
        <v>12946889</v>
      </c>
      <c r="K39" s="144">
        <v>11838356.89</v>
      </c>
      <c r="L39" s="144">
        <v>9830696</v>
      </c>
      <c r="M39" s="144"/>
      <c r="N39" s="143">
        <v>11.890944618517322</v>
      </c>
      <c r="O39" s="143">
        <v>7.065805538303449</v>
      </c>
      <c r="P39" s="143">
        <v>9.36390176694529</v>
      </c>
      <c r="Q39" s="143">
        <v>20.422367755039932</v>
      </c>
      <c r="R39" s="143">
        <v>12.07447724824382</v>
      </c>
    </row>
    <row r="40" spans="1:18" ht="12" customHeight="1">
      <c r="A40" s="132" t="s">
        <v>154</v>
      </c>
      <c r="G40" s="144"/>
      <c r="H40" s="144">
        <v>299.85</v>
      </c>
      <c r="I40" s="144">
        <v>393</v>
      </c>
      <c r="J40" s="144">
        <v>381.1</v>
      </c>
      <c r="K40" s="144">
        <v>353.2</v>
      </c>
      <c r="L40" s="144">
        <v>303.27</v>
      </c>
      <c r="M40" s="144"/>
      <c r="N40" s="143">
        <v>-23.702290076335874</v>
      </c>
      <c r="O40" s="143">
        <v>3.122540015743893</v>
      </c>
      <c r="P40" s="143">
        <v>7.899207248018131</v>
      </c>
      <c r="Q40" s="143">
        <v>16.463877073235075</v>
      </c>
      <c r="R40" s="143">
        <v>-0.28312714245988246</v>
      </c>
    </row>
    <row r="41" spans="1:18" ht="12" customHeight="1">
      <c r="A41" s="156" t="s">
        <v>155</v>
      </c>
      <c r="C41" s="156"/>
      <c r="D41" s="156"/>
      <c r="E41" s="156"/>
      <c r="F41" s="156"/>
      <c r="G41" s="144"/>
      <c r="H41" s="144">
        <v>51725.78622644655</v>
      </c>
      <c r="I41" s="144">
        <v>35271.478371501275</v>
      </c>
      <c r="J41" s="144">
        <v>33972.419312516395</v>
      </c>
      <c r="K41" s="144">
        <v>33517.431738391846</v>
      </c>
      <c r="L41" s="144">
        <v>32415.656016091274</v>
      </c>
      <c r="M41" s="144"/>
      <c r="N41" s="143">
        <v>46.65046268159847</v>
      </c>
      <c r="O41" s="143">
        <v>3.8238638438866492</v>
      </c>
      <c r="P41" s="143">
        <v>1.3574655053399949</v>
      </c>
      <c r="Q41" s="143">
        <v>3.398899969057068</v>
      </c>
      <c r="R41" s="143">
        <v>12.39269146391937</v>
      </c>
    </row>
    <row r="42" spans="1:18" ht="15.75" customHeight="1">
      <c r="A42" s="129" t="s">
        <v>61</v>
      </c>
      <c r="G42" s="144"/>
      <c r="H42" s="144"/>
      <c r="I42" s="144"/>
      <c r="J42" s="144"/>
      <c r="K42" s="144"/>
      <c r="L42" s="144"/>
      <c r="M42" s="142"/>
      <c r="N42" s="143"/>
      <c r="O42" s="143"/>
      <c r="P42" s="143"/>
      <c r="Q42" s="143"/>
      <c r="R42" s="143"/>
    </row>
    <row r="43" spans="1:18" ht="12" customHeight="1">
      <c r="A43" s="132" t="s">
        <v>156</v>
      </c>
      <c r="G43" s="144"/>
      <c r="H43" s="144">
        <v>225883365</v>
      </c>
      <c r="I43" s="144">
        <v>223668538</v>
      </c>
      <c r="J43" s="144">
        <v>184808349</v>
      </c>
      <c r="K43" s="144">
        <v>160784325</v>
      </c>
      <c r="L43" s="144">
        <v>144753263</v>
      </c>
      <c r="M43" s="142"/>
      <c r="N43" s="143">
        <v>0.9902273336270477</v>
      </c>
      <c r="O43" s="143">
        <v>21.027290817905634</v>
      </c>
      <c r="P43" s="143">
        <v>14.941769976644178</v>
      </c>
      <c r="Q43" s="143">
        <v>11.074750004081082</v>
      </c>
      <c r="R43" s="143">
        <v>11.76709719847915</v>
      </c>
    </row>
    <row r="44" spans="1:18" ht="12" customHeight="1">
      <c r="A44" s="132" t="s">
        <v>157</v>
      </c>
      <c r="G44" s="144"/>
      <c r="H44" s="144">
        <v>105409412</v>
      </c>
      <c r="I44" s="144">
        <v>110142062</v>
      </c>
      <c r="J44" s="144">
        <v>104784593</v>
      </c>
      <c r="K44" s="144">
        <v>84624900</v>
      </c>
      <c r="L44" s="144">
        <v>77167661</v>
      </c>
      <c r="M44" s="142"/>
      <c r="N44" s="143">
        <v>-4.296859813646852</v>
      </c>
      <c r="O44" s="143">
        <v>5.112840396297574</v>
      </c>
      <c r="P44" s="143">
        <v>23.822412788670945</v>
      </c>
      <c r="Q44" s="143">
        <v>9.663684117625387</v>
      </c>
      <c r="R44" s="143">
        <v>8.108791727836762</v>
      </c>
    </row>
    <row r="45" spans="1:18" ht="12" customHeight="1">
      <c r="A45" s="132" t="s">
        <v>158</v>
      </c>
      <c r="G45" s="144"/>
      <c r="H45" s="144">
        <v>27874692</v>
      </c>
      <c r="I45" s="144">
        <v>19975754</v>
      </c>
      <c r="J45" s="144">
        <v>13749030</v>
      </c>
      <c r="K45" s="144">
        <v>6473185</v>
      </c>
      <c r="L45" s="144">
        <v>1766567</v>
      </c>
      <c r="M45" s="142"/>
      <c r="N45" s="143">
        <v>39.54262752735141</v>
      </c>
      <c r="O45" s="143">
        <v>45.28846034956648</v>
      </c>
      <c r="P45" s="143">
        <v>112.39976920171446</v>
      </c>
      <c r="Q45" s="143">
        <v>266.4273701478631</v>
      </c>
      <c r="R45" s="143">
        <v>99.30582464081688</v>
      </c>
    </row>
    <row r="46" spans="1:18" ht="12" customHeight="1">
      <c r="A46" s="132" t="s">
        <v>159</v>
      </c>
      <c r="G46" s="144"/>
      <c r="H46" s="144">
        <v>77534720</v>
      </c>
      <c r="I46" s="144">
        <v>90166308</v>
      </c>
      <c r="J46" s="144">
        <v>91035563</v>
      </c>
      <c r="K46" s="144">
        <v>78151715</v>
      </c>
      <c r="L46" s="144">
        <v>75401094</v>
      </c>
      <c r="M46" s="142"/>
      <c r="N46" s="143">
        <v>-14.009210624438564</v>
      </c>
      <c r="O46" s="143">
        <v>-0.9548521164196019</v>
      </c>
      <c r="P46" s="143">
        <v>16.485688125973947</v>
      </c>
      <c r="Q46" s="143">
        <v>3.6479855318810097</v>
      </c>
      <c r="R46" s="143">
        <v>0.7000402019426311</v>
      </c>
    </row>
    <row r="47" spans="1:18" ht="12" customHeight="1">
      <c r="A47" s="132" t="s">
        <v>160</v>
      </c>
      <c r="G47" s="144"/>
      <c r="H47" s="150">
        <v>0.4666541602122848</v>
      </c>
      <c r="I47" s="150">
        <v>0.4924343092008765</v>
      </c>
      <c r="J47" s="150">
        <v>0.5669905800630252</v>
      </c>
      <c r="K47" s="150">
        <v>0.5263255606540003</v>
      </c>
      <c r="L47" s="150">
        <v>0.5330979032921697</v>
      </c>
      <c r="M47" s="142"/>
      <c r="N47" s="143">
        <v>-5.235246307355756</v>
      </c>
      <c r="O47" s="143">
        <v>-13.14947258098383</v>
      </c>
      <c r="P47" s="143">
        <v>7.726210248747078</v>
      </c>
      <c r="Q47" s="143">
        <v>-1.2703750279913861</v>
      </c>
      <c r="R47" s="143">
        <v>-3.2731506519721676</v>
      </c>
    </row>
    <row r="48" spans="1:18" ht="12" customHeight="1">
      <c r="A48" s="132" t="s">
        <v>161</v>
      </c>
      <c r="G48" s="144"/>
      <c r="H48" s="144">
        <v>83850514</v>
      </c>
      <c r="I48" s="144">
        <v>90600935.5</v>
      </c>
      <c r="J48" s="144">
        <v>84593639</v>
      </c>
      <c r="K48" s="144">
        <v>76776404.5</v>
      </c>
      <c r="L48" s="144"/>
      <c r="M48" s="142"/>
      <c r="N48" s="143">
        <v>-7.450719424414773</v>
      </c>
      <c r="O48" s="143">
        <v>7.101357230890611</v>
      </c>
      <c r="P48" s="143">
        <v>10.18181894673122</v>
      </c>
      <c r="Q48" s="143"/>
      <c r="R48" s="143" t="s">
        <v>62</v>
      </c>
    </row>
    <row r="49" spans="1:18" ht="12" customHeight="1">
      <c r="A49" s="132" t="s">
        <v>162</v>
      </c>
      <c r="H49" s="155">
        <v>10.373598487797363</v>
      </c>
      <c r="I49" s="155">
        <v>-32.80568864320423</v>
      </c>
      <c r="J49" s="155">
        <v>1.6592052922221934</v>
      </c>
      <c r="K49" s="155">
        <v>0.6976995546553714</v>
      </c>
      <c r="L49" s="155">
        <v>4.082139937256981</v>
      </c>
      <c r="M49" s="155"/>
      <c r="N49" s="143">
        <v>-131.62134043464522</v>
      </c>
      <c r="O49" s="143">
        <v>-999</v>
      </c>
      <c r="P49" s="143">
        <v>137.81085728824317</v>
      </c>
      <c r="Q49" s="143">
        <v>-82.9084851235111</v>
      </c>
      <c r="R49" s="143">
        <v>26.25843054524588</v>
      </c>
    </row>
    <row r="50" spans="1:18" ht="12" customHeight="1">
      <c r="A50" s="132" t="s">
        <v>163</v>
      </c>
      <c r="H50" s="155">
        <v>6.026029846400226</v>
      </c>
      <c r="I50" s="155">
        <v>-18.634066973844877</v>
      </c>
      <c r="J50" s="155">
        <v>0.944300315535545</v>
      </c>
      <c r="K50" s="155">
        <v>0.4179448127191213</v>
      </c>
      <c r="L50" s="155"/>
      <c r="N50" s="143">
        <v>-132.3387795850389</v>
      </c>
      <c r="O50" s="143">
        <v>-999</v>
      </c>
      <c r="P50" s="143">
        <v>125.93899644117836</v>
      </c>
      <c r="Q50" s="143"/>
      <c r="R50" s="143" t="s">
        <v>62</v>
      </c>
    </row>
    <row r="51" spans="14:17" s="157" customFormat="1" ht="13.5" thickBot="1">
      <c r="N51" s="158"/>
      <c r="O51" s="158"/>
      <c r="P51" s="158"/>
      <c r="Q51" s="158"/>
    </row>
    <row r="53" ht="12.75">
      <c r="H53" s="156"/>
    </row>
    <row r="64" ht="12.75">
      <c r="A64" s="159"/>
    </row>
    <row r="79" ht="12.75" hidden="1"/>
    <row r="80" ht="12.75" hidden="1">
      <c r="A80" s="132" t="s">
        <v>63</v>
      </c>
    </row>
    <row r="81" spans="1:3" ht="12.75" hidden="1">
      <c r="A81" s="132">
        <v>2</v>
      </c>
      <c r="B81" s="132">
        <v>1999</v>
      </c>
      <c r="C81" s="132">
        <v>1063</v>
      </c>
    </row>
    <row r="82" spans="1:4" ht="12.75" hidden="1">
      <c r="A82" s="132">
        <v>7</v>
      </c>
      <c r="D82" s="132">
        <v>4</v>
      </c>
    </row>
    <row r="83" spans="1:5" ht="12.75" hidden="1">
      <c r="A83" s="132">
        <v>2834519</v>
      </c>
      <c r="B83" s="132">
        <v>2442583</v>
      </c>
      <c r="C83" s="132">
        <v>2187587</v>
      </c>
      <c r="D83" s="132">
        <v>2347938</v>
      </c>
      <c r="E83" s="132">
        <v>1434059</v>
      </c>
    </row>
    <row r="84" spans="1:17" s="156" customFormat="1" ht="12.75" hidden="1">
      <c r="A84" s="156">
        <v>4222141</v>
      </c>
      <c r="B84" s="156">
        <v>44071781</v>
      </c>
      <c r="C84" s="156">
        <v>692588</v>
      </c>
      <c r="D84" s="156">
        <v>860368</v>
      </c>
      <c r="E84" s="156">
        <v>37201030</v>
      </c>
      <c r="F84" s="156">
        <v>527491</v>
      </c>
      <c r="G84" s="156">
        <v>130133</v>
      </c>
      <c r="H84" s="156">
        <v>29869180</v>
      </c>
      <c r="I84" s="156">
        <v>672459</v>
      </c>
      <c r="J84" s="156">
        <v>14841</v>
      </c>
      <c r="K84" s="156">
        <v>26607034</v>
      </c>
      <c r="L84" s="156">
        <v>548641</v>
      </c>
      <c r="M84" s="156">
        <v>173836</v>
      </c>
      <c r="N84" s="160">
        <v>5679411</v>
      </c>
      <c r="O84" s="160">
        <v>17786327</v>
      </c>
      <c r="P84" s="160"/>
      <c r="Q84" s="160"/>
    </row>
    <row r="85" spans="1:17" s="156" customFormat="1" ht="12.75" hidden="1">
      <c r="A85" s="161"/>
      <c r="B85" s="161"/>
      <c r="C85" s="161"/>
      <c r="N85" s="160"/>
      <c r="O85" s="160"/>
      <c r="P85" s="160"/>
      <c r="Q85" s="160"/>
    </row>
    <row r="86" spans="1:17" s="156" customFormat="1" ht="12.75" hidden="1">
      <c r="A86" s="156">
        <v>13111168</v>
      </c>
      <c r="B86" s="156">
        <v>15210753</v>
      </c>
      <c r="C86" s="156">
        <v>16564245</v>
      </c>
      <c r="D86" s="156">
        <v>15909159</v>
      </c>
      <c r="E86" s="156">
        <v>16183300</v>
      </c>
      <c r="N86" s="160"/>
      <c r="O86" s="160"/>
      <c r="P86" s="160"/>
      <c r="Q86" s="160"/>
    </row>
    <row r="87" spans="1:17" s="156" customFormat="1" ht="12.75" hidden="1">
      <c r="A87" s="156">
        <v>12026696.9</v>
      </c>
      <c r="B87" s="156">
        <v>10861400.9</v>
      </c>
      <c r="C87" s="156">
        <v>9733129.4</v>
      </c>
      <c r="D87" s="156">
        <v>9001193.2</v>
      </c>
      <c r="E87" s="156">
        <v>7810266.8</v>
      </c>
      <c r="N87" s="160"/>
      <c r="O87" s="160"/>
      <c r="P87" s="160"/>
      <c r="Q87" s="160"/>
    </row>
    <row r="88" spans="1:25" s="156" customFormat="1" ht="12.75" hidden="1">
      <c r="A88" s="156">
        <v>692890</v>
      </c>
      <c r="B88" s="156">
        <v>0</v>
      </c>
      <c r="C88" s="156">
        <v>1356597</v>
      </c>
      <c r="D88" s="156">
        <v>0</v>
      </c>
      <c r="E88" s="156">
        <v>111156</v>
      </c>
      <c r="F88" s="156">
        <v>933843</v>
      </c>
      <c r="G88" s="156">
        <v>0</v>
      </c>
      <c r="H88" s="156">
        <v>584703</v>
      </c>
      <c r="I88" s="156">
        <v>0</v>
      </c>
      <c r="J88" s="156">
        <v>39685</v>
      </c>
      <c r="K88" s="156">
        <v>946078</v>
      </c>
      <c r="L88" s="156">
        <v>0</v>
      </c>
      <c r="M88" s="156">
        <v>1333815</v>
      </c>
      <c r="N88" s="160">
        <v>0</v>
      </c>
      <c r="O88" s="160">
        <v>-180473</v>
      </c>
      <c r="P88" s="160">
        <v>781187</v>
      </c>
      <c r="Q88" s="160">
        <v>0</v>
      </c>
      <c r="R88" s="156">
        <v>149456</v>
      </c>
      <c r="S88" s="156">
        <v>0</v>
      </c>
      <c r="T88" s="156">
        <v>64544</v>
      </c>
      <c r="U88" s="156">
        <v>141826</v>
      </c>
      <c r="V88" s="156">
        <v>0</v>
      </c>
      <c r="W88" s="156">
        <v>142171</v>
      </c>
      <c r="X88" s="156">
        <v>0</v>
      </c>
      <c r="Y88" s="156">
        <v>-40376</v>
      </c>
    </row>
    <row r="89" spans="1:17" s="156" customFormat="1" ht="12.75" hidden="1">
      <c r="A89" s="156">
        <v>84496518</v>
      </c>
      <c r="B89" s="156">
        <v>74531319</v>
      </c>
      <c r="C89" s="156">
        <v>65161792</v>
      </c>
      <c r="D89" s="156">
        <v>56179784.01</v>
      </c>
      <c r="E89" s="156">
        <v>62511369</v>
      </c>
      <c r="N89" s="160"/>
      <c r="O89" s="160"/>
      <c r="P89" s="160"/>
      <c r="Q89" s="160"/>
    </row>
    <row r="90" spans="1:17" s="156" customFormat="1" ht="12.75" hidden="1">
      <c r="A90" s="156">
        <v>64556835</v>
      </c>
      <c r="B90" s="156">
        <v>59476912</v>
      </c>
      <c r="C90" s="156">
        <v>54512905</v>
      </c>
      <c r="D90" s="156">
        <v>52341024</v>
      </c>
      <c r="E90" s="156">
        <v>32992182</v>
      </c>
      <c r="N90" s="160"/>
      <c r="O90" s="160"/>
      <c r="P90" s="160"/>
      <c r="Q90" s="160"/>
    </row>
    <row r="91" spans="1:10" ht="12.75" hidden="1">
      <c r="A91" s="132">
        <v>4914729</v>
      </c>
      <c r="B91" s="132">
        <v>0</v>
      </c>
      <c r="C91" s="132">
        <v>1387859</v>
      </c>
      <c r="D91" s="132">
        <v>11834876</v>
      </c>
      <c r="E91" s="132">
        <v>802592</v>
      </c>
      <c r="F91" s="132">
        <v>29869180</v>
      </c>
      <c r="G91" s="132">
        <v>563347.01</v>
      </c>
      <c r="H91" s="132">
        <v>26179868</v>
      </c>
      <c r="I91" s="132">
        <v>356866</v>
      </c>
      <c r="J91" s="132">
        <v>22030985</v>
      </c>
    </row>
    <row r="92" ht="12.75" hidden="1"/>
    <row r="93" spans="1:5" ht="12.75">
      <c r="A93" s="132">
        <v>4499361.17</v>
      </c>
      <c r="B93" s="132">
        <v>3981465.18</v>
      </c>
      <c r="C93" s="132">
        <v>4344555.6</v>
      </c>
      <c r="D93" s="132">
        <v>4008498.46</v>
      </c>
      <c r="E93" s="132">
        <v>4087348.88</v>
      </c>
    </row>
  </sheetData>
  <mergeCells count="5">
    <mergeCell ref="R5:S5"/>
    <mergeCell ref="R4:S4"/>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&amp;C- 8 -</oddFooter>
  </headerFooter>
</worksheet>
</file>

<file path=xl/worksheets/sheet14.xml><?xml version="1.0" encoding="utf-8"?>
<worksheet xmlns="http://schemas.openxmlformats.org/spreadsheetml/2006/main" xmlns:r="http://schemas.openxmlformats.org/officeDocument/2006/relationships">
  <sheetPr codeName="Sheet181"/>
  <dimension ref="A1:Y93"/>
  <sheetViews>
    <sheetView workbookViewId="0" topLeftCell="A10">
      <selection activeCell="F8" sqref="F8"/>
    </sheetView>
  </sheetViews>
  <sheetFormatPr defaultColWidth="9.140625" defaultRowHeight="12.75"/>
  <cols>
    <col min="1" max="1" width="13.8515625" style="132" customWidth="1"/>
    <col min="2" max="2" width="21.140625" style="132" customWidth="1"/>
    <col min="3" max="3" width="1.7109375" style="132" customWidth="1"/>
    <col min="4" max="4" width="13.57421875" style="132" customWidth="1"/>
    <col min="5" max="5" width="3.7109375" style="132" customWidth="1"/>
    <col min="6" max="6" width="0.9921875" style="132" customWidth="1"/>
    <col min="7" max="7" width="20.7109375" style="132" customWidth="1"/>
    <col min="8" max="12" width="14.7109375" style="132" customWidth="1"/>
    <col min="13" max="13" width="1.28515625" style="132" customWidth="1"/>
    <col min="14" max="17" width="10.140625" style="151" customWidth="1"/>
    <col min="18" max="18" width="11.421875" style="132" customWidth="1"/>
    <col min="19" max="19" width="7.8515625" style="132" customWidth="1"/>
    <col min="20" max="16384" width="9.140625" style="132" customWidth="1"/>
  </cols>
  <sheetData>
    <row r="1" spans="1:19" s="128" customFormat="1" ht="15.75" customHeight="1" thickTop="1">
      <c r="A1" s="283" t="s">
        <v>54</v>
      </c>
      <c r="B1" s="283"/>
      <c r="C1" s="283"/>
      <c r="D1" s="283"/>
      <c r="E1" s="283"/>
      <c r="F1" s="283"/>
      <c r="G1" s="283"/>
      <c r="H1" s="283"/>
      <c r="I1" s="283"/>
      <c r="J1" s="283"/>
      <c r="K1" s="283"/>
      <c r="L1" s="283"/>
      <c r="M1" s="283"/>
      <c r="N1" s="283"/>
      <c r="O1" s="283"/>
      <c r="P1" s="283"/>
      <c r="Q1" s="283"/>
      <c r="R1" s="283"/>
      <c r="S1" s="283"/>
    </row>
    <row r="2" spans="1:19" s="128" customFormat="1" ht="13.5" customHeight="1">
      <c r="A2" s="284" t="s">
        <v>55</v>
      </c>
      <c r="B2" s="284"/>
      <c r="C2" s="284"/>
      <c r="D2" s="284"/>
      <c r="E2" s="284"/>
      <c r="F2" s="284"/>
      <c r="G2" s="284"/>
      <c r="H2" s="284"/>
      <c r="I2" s="284"/>
      <c r="J2" s="284"/>
      <c r="K2" s="284"/>
      <c r="L2" s="284"/>
      <c r="M2" s="284"/>
      <c r="N2" s="284"/>
      <c r="O2" s="284"/>
      <c r="P2" s="284"/>
      <c r="Q2" s="284"/>
      <c r="R2" s="284"/>
      <c r="S2" s="284"/>
    </row>
    <row r="3" spans="1:17" s="38" customFormat="1" ht="4.5" customHeight="1">
      <c r="A3" s="37"/>
      <c r="J3" s="39"/>
      <c r="K3" s="40"/>
      <c r="L3" s="40"/>
      <c r="M3" s="40"/>
      <c r="N3" s="40"/>
      <c r="O3" s="40"/>
      <c r="P3" s="40"/>
      <c r="Q3" s="40"/>
    </row>
    <row r="4" spans="1:19" s="100" customFormat="1" ht="16.5" customHeight="1">
      <c r="A4" s="97" t="s">
        <v>69</v>
      </c>
      <c r="B4" s="105"/>
      <c r="C4" s="105"/>
      <c r="D4" s="105"/>
      <c r="E4" s="105"/>
      <c r="F4" s="105"/>
      <c r="G4" s="105"/>
      <c r="H4" s="129"/>
      <c r="I4" s="129"/>
      <c r="J4" s="129"/>
      <c r="K4" s="129"/>
      <c r="L4" s="129"/>
      <c r="M4" s="131"/>
      <c r="N4" s="282" t="s">
        <v>56</v>
      </c>
      <c r="O4" s="282"/>
      <c r="P4" s="282"/>
      <c r="Q4" s="282"/>
      <c r="R4" s="285" t="s">
        <v>57</v>
      </c>
      <c r="S4" s="285"/>
    </row>
    <row r="5" spans="1:19" s="100" customFormat="1" ht="16.5" customHeight="1">
      <c r="A5" s="97"/>
      <c r="B5" s="105"/>
      <c r="C5" s="105"/>
      <c r="D5" s="105"/>
      <c r="E5" s="105"/>
      <c r="F5" s="105"/>
      <c r="G5" s="105"/>
      <c r="H5" s="136">
        <v>2002</v>
      </c>
      <c r="I5" s="136">
        <v>2001</v>
      </c>
      <c r="J5" s="136">
        <v>2000</v>
      </c>
      <c r="K5" s="136">
        <v>1999</v>
      </c>
      <c r="L5" s="136">
        <v>1998</v>
      </c>
      <c r="M5" s="137"/>
      <c r="N5" s="138" t="s">
        <v>194</v>
      </c>
      <c r="O5" s="138" t="s">
        <v>182</v>
      </c>
      <c r="P5" s="138" t="s">
        <v>177</v>
      </c>
      <c r="Q5" s="138" t="s">
        <v>124</v>
      </c>
      <c r="R5" s="282" t="s">
        <v>58</v>
      </c>
      <c r="S5" s="282"/>
    </row>
    <row r="6" spans="1:18" ht="16.5">
      <c r="A6" s="139"/>
      <c r="B6" s="140"/>
      <c r="C6" s="140"/>
      <c r="D6" s="140"/>
      <c r="E6" s="139"/>
      <c r="G6" s="41" t="s">
        <v>66</v>
      </c>
      <c r="H6" s="141">
        <v>9</v>
      </c>
      <c r="I6" s="141">
        <v>9</v>
      </c>
      <c r="J6" s="141">
        <v>9</v>
      </c>
      <c r="K6" s="141">
        <v>9</v>
      </c>
      <c r="L6" s="141">
        <v>9</v>
      </c>
      <c r="M6" s="142"/>
      <c r="N6" s="143"/>
      <c r="O6" s="143"/>
      <c r="P6" s="143"/>
      <c r="Q6" s="143"/>
      <c r="R6" s="143"/>
    </row>
    <row r="7" spans="1:18" ht="15" customHeight="1">
      <c r="A7" s="140" t="s">
        <v>125</v>
      </c>
      <c r="B7" s="140"/>
      <c r="D7" s="140"/>
      <c r="G7" s="130"/>
      <c r="H7" s="144">
        <v>139801</v>
      </c>
      <c r="I7" s="144">
        <v>141809</v>
      </c>
      <c r="J7" s="144">
        <v>145010</v>
      </c>
      <c r="K7" s="144">
        <v>147807</v>
      </c>
      <c r="L7" s="144">
        <v>151899</v>
      </c>
      <c r="M7" s="142"/>
      <c r="N7" s="143">
        <v>-1.415989112115592</v>
      </c>
      <c r="O7" s="143">
        <v>-2.2074339700710297</v>
      </c>
      <c r="P7" s="143">
        <v>-1.892332568822857</v>
      </c>
      <c r="Q7" s="143">
        <v>-2.69389528568325</v>
      </c>
      <c r="R7" s="143">
        <v>-2.0535182288562437</v>
      </c>
    </row>
    <row r="8" spans="1:18" ht="12" customHeight="1">
      <c r="A8" s="140" t="s">
        <v>126</v>
      </c>
      <c r="B8" s="140"/>
      <c r="D8" s="140"/>
      <c r="H8" s="144">
        <v>8855</v>
      </c>
      <c r="I8" s="144">
        <v>10166</v>
      </c>
      <c r="J8" s="144">
        <v>10447</v>
      </c>
      <c r="K8" s="144">
        <v>9758</v>
      </c>
      <c r="L8" s="144">
        <v>4423</v>
      </c>
      <c r="M8" s="142"/>
      <c r="N8" s="143">
        <v>-12.895927601809955</v>
      </c>
      <c r="O8" s="143">
        <v>-2.689767397338949</v>
      </c>
      <c r="P8" s="143">
        <v>7.060873129739701</v>
      </c>
      <c r="Q8" s="143">
        <v>120.61948903459191</v>
      </c>
      <c r="R8" s="143">
        <v>18.950947717235977</v>
      </c>
    </row>
    <row r="9" spans="1:18" s="129" customFormat="1" ht="12" customHeight="1">
      <c r="A9" s="145" t="s">
        <v>127</v>
      </c>
      <c r="B9" s="145"/>
      <c r="D9" s="178"/>
      <c r="G9" s="146"/>
      <c r="H9" s="146">
        <v>148656</v>
      </c>
      <c r="I9" s="146">
        <v>151975</v>
      </c>
      <c r="J9" s="146">
        <v>155457</v>
      </c>
      <c r="K9" s="146">
        <v>157565</v>
      </c>
      <c r="L9" s="146">
        <v>156322</v>
      </c>
      <c r="M9" s="131"/>
      <c r="N9" s="147">
        <v>-2.1839118276032243</v>
      </c>
      <c r="O9" s="147">
        <v>-2.2398476749197527</v>
      </c>
      <c r="P9" s="147">
        <v>-1.3378605654809126</v>
      </c>
      <c r="Q9" s="147">
        <v>0.7951535932242423</v>
      </c>
      <c r="R9" s="147">
        <v>-1.249208558890158</v>
      </c>
    </row>
    <row r="10" spans="1:18" ht="15.75" customHeight="1">
      <c r="A10" s="140" t="s">
        <v>128</v>
      </c>
      <c r="B10" s="140"/>
      <c r="D10" s="140"/>
      <c r="H10" s="144">
        <v>3860.4</v>
      </c>
      <c r="I10" s="144">
        <v>3863.26</v>
      </c>
      <c r="J10" s="144">
        <v>3815.26</v>
      </c>
      <c r="K10" s="144">
        <v>3753.4</v>
      </c>
      <c r="L10" s="144">
        <v>3697.3</v>
      </c>
      <c r="M10" s="142"/>
      <c r="N10" s="143">
        <v>-0.0740307408768793</v>
      </c>
      <c r="O10" s="143">
        <v>1.2581056074815347</v>
      </c>
      <c r="P10" s="143">
        <v>1.6481057174828189</v>
      </c>
      <c r="Q10" s="143">
        <v>1.5173234522489358</v>
      </c>
      <c r="R10" s="143">
        <v>1.0850439012234814</v>
      </c>
    </row>
    <row r="11" spans="1:18" ht="12" customHeight="1">
      <c r="A11" s="140" t="s">
        <v>129</v>
      </c>
      <c r="B11" s="140"/>
      <c r="D11" s="140"/>
      <c r="H11" s="148">
        <v>38.50792663972645</v>
      </c>
      <c r="I11" s="148">
        <v>39.33853791875256</v>
      </c>
      <c r="J11" s="148">
        <v>40.74610904630352</v>
      </c>
      <c r="K11" s="148">
        <v>41.97927212660521</v>
      </c>
      <c r="L11" s="148">
        <v>42.28004219295161</v>
      </c>
      <c r="M11" s="142"/>
      <c r="N11" s="143">
        <v>-2.1114442045141653</v>
      </c>
      <c r="O11" s="143">
        <v>-3.454492123288176</v>
      </c>
      <c r="P11" s="143">
        <v>-2.937552315301209</v>
      </c>
      <c r="Q11" s="143">
        <v>-0.7113759843800314</v>
      </c>
      <c r="R11" s="143">
        <v>-2.3091966625592986</v>
      </c>
    </row>
    <row r="12" spans="1:18" ht="12" customHeight="1">
      <c r="A12" s="140" t="s">
        <v>130</v>
      </c>
      <c r="B12" s="140"/>
      <c r="D12" s="140"/>
      <c r="H12" s="144">
        <v>224325</v>
      </c>
      <c r="I12" s="144">
        <v>213167</v>
      </c>
      <c r="J12" s="144">
        <v>214751</v>
      </c>
      <c r="K12" s="144">
        <v>215674</v>
      </c>
      <c r="L12" s="144">
        <v>214547</v>
      </c>
      <c r="M12" s="142"/>
      <c r="N12" s="143">
        <v>5.23439369133121</v>
      </c>
      <c r="O12" s="143">
        <v>-0.7375984279467849</v>
      </c>
      <c r="P12" s="143">
        <v>-0.4279607184917978</v>
      </c>
      <c r="Q12" s="143">
        <v>0.5252928262804887</v>
      </c>
      <c r="R12" s="143">
        <v>1.1204066790939438</v>
      </c>
    </row>
    <row r="13" spans="1:18" ht="12" customHeight="1">
      <c r="A13" s="140" t="s">
        <v>131</v>
      </c>
      <c r="B13" s="149"/>
      <c r="D13" s="140"/>
      <c r="H13" s="144">
        <v>224325</v>
      </c>
      <c r="I13" s="144">
        <v>213167</v>
      </c>
      <c r="J13" s="144">
        <v>214753</v>
      </c>
      <c r="K13" s="144">
        <v>216611</v>
      </c>
      <c r="L13" s="144">
        <v>214997</v>
      </c>
      <c r="M13" s="142"/>
      <c r="N13" s="143">
        <v>5.23439369133121</v>
      </c>
      <c r="O13" s="143">
        <v>-0.7385228611474578</v>
      </c>
      <c r="P13" s="143">
        <v>-0.8577588395787841</v>
      </c>
      <c r="Q13" s="143">
        <v>0.7507081494160384</v>
      </c>
      <c r="R13" s="143">
        <v>1.0674525184932948</v>
      </c>
    </row>
    <row r="14" spans="1:18" ht="12" customHeight="1">
      <c r="A14" s="140" t="s">
        <v>132</v>
      </c>
      <c r="B14" s="140"/>
      <c r="D14" s="140"/>
      <c r="H14" s="150">
        <v>0.6626813774657305</v>
      </c>
      <c r="I14" s="150">
        <v>0.7129386818785272</v>
      </c>
      <c r="J14" s="150">
        <v>0.7238941844275463</v>
      </c>
      <c r="K14" s="150">
        <v>0.7305702124502722</v>
      </c>
      <c r="L14" s="150">
        <v>0.728614243032995</v>
      </c>
      <c r="M14" s="142"/>
      <c r="N14" s="143">
        <v>-7.0493165387482275</v>
      </c>
      <c r="O14" s="143">
        <v>-1.5134121512086325</v>
      </c>
      <c r="P14" s="143">
        <v>-0.9138105973873594</v>
      </c>
      <c r="Q14" s="143">
        <v>0.2684506151204326</v>
      </c>
      <c r="R14" s="143">
        <v>-2.3433600751864847</v>
      </c>
    </row>
    <row r="15" spans="1:18" ht="12" customHeight="1">
      <c r="A15" s="140" t="s">
        <v>133</v>
      </c>
      <c r="B15" s="149"/>
      <c r="D15" s="140"/>
      <c r="H15" s="150">
        <v>1</v>
      </c>
      <c r="I15" s="150">
        <v>1</v>
      </c>
      <c r="J15" s="150">
        <v>0.9999906869752693</v>
      </c>
      <c r="K15" s="150">
        <v>0.9956742732363546</v>
      </c>
      <c r="L15" s="150">
        <v>0.9979069475388028</v>
      </c>
      <c r="M15" s="142"/>
      <c r="N15" s="143">
        <v>0</v>
      </c>
      <c r="O15" s="143">
        <v>0.0009313111463965642</v>
      </c>
      <c r="P15" s="143">
        <v>0.4335166484601972</v>
      </c>
      <c r="Q15" s="143">
        <v>-0.22373572084599674</v>
      </c>
      <c r="R15" s="143">
        <v>0.052394870238714475</v>
      </c>
    </row>
    <row r="16" spans="1:18" ht="15.75" customHeight="1">
      <c r="A16" s="129" t="s">
        <v>64</v>
      </c>
      <c r="E16" s="132" t="s">
        <v>59</v>
      </c>
      <c r="H16" s="144"/>
      <c r="I16" s="144"/>
      <c r="J16" s="144"/>
      <c r="K16" s="144"/>
      <c r="L16" s="144"/>
      <c r="M16" s="142"/>
      <c r="N16" s="143"/>
      <c r="O16" s="143"/>
      <c r="P16" s="143"/>
      <c r="Q16" s="143"/>
      <c r="R16" s="151"/>
    </row>
    <row r="17" spans="1:18" ht="12" customHeight="1">
      <c r="A17" s="132" t="s">
        <v>134</v>
      </c>
      <c r="G17" s="144"/>
      <c r="H17" s="144">
        <v>31571151</v>
      </c>
      <c r="I17" s="144">
        <v>33223815</v>
      </c>
      <c r="J17" s="144">
        <v>34513777</v>
      </c>
      <c r="K17" s="144">
        <v>34537844</v>
      </c>
      <c r="L17" s="144">
        <v>33772616</v>
      </c>
      <c r="M17" s="152"/>
      <c r="N17" s="143">
        <v>-4.974335427764692</v>
      </c>
      <c r="O17" s="143">
        <v>-3.73752777043208</v>
      </c>
      <c r="P17" s="143">
        <v>-0.06968298310687836</v>
      </c>
      <c r="Q17" s="143">
        <v>2.2658238852447794</v>
      </c>
      <c r="R17" s="143">
        <v>-1.6710439456391168</v>
      </c>
    </row>
    <row r="18" spans="1:18" ht="12" customHeight="1">
      <c r="A18" s="132" t="s">
        <v>135</v>
      </c>
      <c r="G18" s="144"/>
      <c r="H18" s="144">
        <v>1514817</v>
      </c>
      <c r="I18" s="144">
        <v>1460810</v>
      </c>
      <c r="J18" s="144">
        <v>1378275</v>
      </c>
      <c r="K18" s="144">
        <v>1286108</v>
      </c>
      <c r="L18" s="144">
        <v>1238804</v>
      </c>
      <c r="M18" s="152"/>
      <c r="N18" s="143">
        <v>3.697058481253551</v>
      </c>
      <c r="O18" s="143">
        <v>5.988282454517422</v>
      </c>
      <c r="P18" s="143">
        <v>7.1663499488378894</v>
      </c>
      <c r="Q18" s="143">
        <v>3.8185217354803505</v>
      </c>
      <c r="R18" s="143">
        <v>5.157291798098451</v>
      </c>
    </row>
    <row r="19" spans="1:18" ht="12" customHeight="1">
      <c r="A19" s="132" t="s">
        <v>136</v>
      </c>
      <c r="G19" s="144"/>
      <c r="H19" s="144">
        <v>795960</v>
      </c>
      <c r="I19" s="144">
        <v>218415</v>
      </c>
      <c r="J19" s="144">
        <v>330124</v>
      </c>
      <c r="K19" s="144">
        <v>493150</v>
      </c>
      <c r="L19" s="144">
        <v>698914</v>
      </c>
      <c r="M19" s="152"/>
      <c r="N19" s="143">
        <v>264.4255202252593</v>
      </c>
      <c r="O19" s="143">
        <v>-33.838497049593485</v>
      </c>
      <c r="P19" s="143">
        <v>-33.058095914022104</v>
      </c>
      <c r="Q19" s="143">
        <v>-29.440532025399406</v>
      </c>
      <c r="R19" s="143">
        <v>3.3039376390080033</v>
      </c>
    </row>
    <row r="20" spans="1:18" ht="12" customHeight="1">
      <c r="A20" s="132" t="s">
        <v>137</v>
      </c>
      <c r="G20" s="144"/>
      <c r="H20" s="144">
        <v>579661</v>
      </c>
      <c r="I20" s="144">
        <v>9733</v>
      </c>
      <c r="J20" s="144">
        <v>42374</v>
      </c>
      <c r="K20" s="144">
        <v>28956</v>
      </c>
      <c r="L20" s="144">
        <v>50310</v>
      </c>
      <c r="M20" s="152"/>
      <c r="N20" s="143">
        <v>999</v>
      </c>
      <c r="O20" s="143">
        <v>-77.03072638882334</v>
      </c>
      <c r="P20" s="143">
        <v>46.339273380301144</v>
      </c>
      <c r="Q20" s="143">
        <v>-42.4448419797257</v>
      </c>
      <c r="R20" s="143">
        <v>84.23830994220285</v>
      </c>
    </row>
    <row r="21" spans="1:18" ht="12" customHeight="1">
      <c r="A21" s="132" t="s">
        <v>138</v>
      </c>
      <c r="G21" s="144"/>
      <c r="H21" s="144">
        <v>375396</v>
      </c>
      <c r="I21" s="144">
        <v>413882</v>
      </c>
      <c r="J21" s="144">
        <v>712111</v>
      </c>
      <c r="K21" s="144">
        <v>235920</v>
      </c>
      <c r="L21" s="144">
        <v>173902</v>
      </c>
      <c r="M21" s="152"/>
      <c r="N21" s="143">
        <v>-9.298785644217434</v>
      </c>
      <c r="O21" s="143">
        <v>-41.879566528251914</v>
      </c>
      <c r="P21" s="143">
        <v>201.84426924381145</v>
      </c>
      <c r="Q21" s="143">
        <v>35.662614576025575</v>
      </c>
      <c r="R21" s="143">
        <v>21.212181092382565</v>
      </c>
    </row>
    <row r="22" spans="1:18" s="129" customFormat="1" ht="12" customHeight="1">
      <c r="A22" s="129" t="s">
        <v>139</v>
      </c>
      <c r="G22" s="146"/>
      <c r="H22" s="146">
        <v>34836981</v>
      </c>
      <c r="I22" s="146">
        <v>35326655</v>
      </c>
      <c r="J22" s="146">
        <v>36976661</v>
      </c>
      <c r="K22" s="146">
        <v>36581978</v>
      </c>
      <c r="L22" s="146">
        <v>35934546</v>
      </c>
      <c r="M22" s="153"/>
      <c r="N22" s="147">
        <v>-1.3861318033082952</v>
      </c>
      <c r="O22" s="147">
        <v>-4.462290416108691</v>
      </c>
      <c r="P22" s="147">
        <v>1.078900107588496</v>
      </c>
      <c r="Q22" s="147">
        <v>1.8016980094864703</v>
      </c>
      <c r="R22" s="147">
        <v>-0.7724913788261678</v>
      </c>
    </row>
    <row r="23" spans="1:18" ht="15.75" customHeight="1">
      <c r="A23" s="129" t="s">
        <v>60</v>
      </c>
      <c r="G23" s="144"/>
      <c r="H23" s="144" t="s">
        <v>59</v>
      </c>
      <c r="I23" s="144" t="s">
        <v>59</v>
      </c>
      <c r="J23" s="144" t="s">
        <v>59</v>
      </c>
      <c r="K23" s="144" t="s">
        <v>59</v>
      </c>
      <c r="L23" s="144" t="s">
        <v>59</v>
      </c>
      <c r="M23" s="144"/>
      <c r="N23" s="143"/>
      <c r="O23" s="143"/>
      <c r="P23" s="143"/>
      <c r="Q23" s="143"/>
      <c r="R23" s="143"/>
    </row>
    <row r="24" spans="1:18" ht="12" customHeight="1">
      <c r="A24" s="132" t="s">
        <v>75</v>
      </c>
      <c r="G24" s="144"/>
      <c r="H24" s="144">
        <v>2771389</v>
      </c>
      <c r="I24" s="144">
        <v>2519364</v>
      </c>
      <c r="J24" s="144">
        <v>2677477</v>
      </c>
      <c r="K24" s="144">
        <v>2265944</v>
      </c>
      <c r="L24" s="144">
        <v>2502198</v>
      </c>
      <c r="M24" s="152"/>
      <c r="N24" s="143">
        <v>10.003516760579258</v>
      </c>
      <c r="O24" s="143">
        <v>-5.905298159423965</v>
      </c>
      <c r="P24" s="143">
        <v>18.161658010965848</v>
      </c>
      <c r="Q24" s="143">
        <v>-9.441858717815297</v>
      </c>
      <c r="R24" s="143">
        <v>2.5873836937021055</v>
      </c>
    </row>
    <row r="25" spans="1:18" ht="12" customHeight="1">
      <c r="A25" s="132" t="s">
        <v>140</v>
      </c>
      <c r="G25" s="144"/>
      <c r="H25" s="144">
        <v>12617152</v>
      </c>
      <c r="I25" s="144">
        <v>13770995</v>
      </c>
      <c r="J25" s="144">
        <v>12404861</v>
      </c>
      <c r="K25" s="144">
        <v>13934960</v>
      </c>
      <c r="L25" s="144">
        <v>11353381</v>
      </c>
      <c r="M25" s="152"/>
      <c r="N25" s="143">
        <v>-8.378791801173408</v>
      </c>
      <c r="O25" s="143">
        <v>11.012892445953243</v>
      </c>
      <c r="P25" s="143">
        <v>-10.980289860896622</v>
      </c>
      <c r="Q25" s="143">
        <v>22.738415983749686</v>
      </c>
      <c r="R25" s="143">
        <v>2.6736569597669124</v>
      </c>
    </row>
    <row r="26" spans="1:18" ht="12" customHeight="1">
      <c r="A26" s="132" t="s">
        <v>141</v>
      </c>
      <c r="G26" s="144"/>
      <c r="H26" s="144">
        <v>4072186</v>
      </c>
      <c r="I26" s="144">
        <v>3444670</v>
      </c>
      <c r="J26" s="144">
        <v>3107540</v>
      </c>
      <c r="K26" s="144">
        <v>2107773</v>
      </c>
      <c r="L26" s="144">
        <v>1951923</v>
      </c>
      <c r="M26" s="152"/>
      <c r="N26" s="143">
        <v>18.217013531049417</v>
      </c>
      <c r="O26" s="143">
        <v>10.848774271610342</v>
      </c>
      <c r="P26" s="143">
        <v>47.43238479665505</v>
      </c>
      <c r="Q26" s="143">
        <v>7.984433812194436</v>
      </c>
      <c r="R26" s="143">
        <v>20.182499284529953</v>
      </c>
    </row>
    <row r="27" spans="1:18" ht="12" customHeight="1">
      <c r="A27" s="132" t="s">
        <v>79</v>
      </c>
      <c r="G27" s="144"/>
      <c r="H27" s="144">
        <v>7724861</v>
      </c>
      <c r="I27" s="144">
        <v>7852337</v>
      </c>
      <c r="J27" s="144">
        <v>9998981</v>
      </c>
      <c r="K27" s="144">
        <v>9180095</v>
      </c>
      <c r="L27" s="144">
        <v>9319854</v>
      </c>
      <c r="M27" s="152"/>
      <c r="N27" s="143">
        <v>-1.6234147872155766</v>
      </c>
      <c r="O27" s="143">
        <v>-21.468627653157856</v>
      </c>
      <c r="P27" s="143">
        <v>8.920234485590836</v>
      </c>
      <c r="Q27" s="143">
        <v>-1.4995835771676251</v>
      </c>
      <c r="R27" s="143">
        <v>-4.584179081290429</v>
      </c>
    </row>
    <row r="28" spans="1:18" ht="12" customHeight="1">
      <c r="A28" s="132" t="s">
        <v>142</v>
      </c>
      <c r="G28" s="144"/>
      <c r="H28" s="144">
        <v>786401</v>
      </c>
      <c r="I28" s="144">
        <v>554542</v>
      </c>
      <c r="J28" s="144">
        <v>363056</v>
      </c>
      <c r="K28" s="144">
        <v>422220</v>
      </c>
      <c r="L28" s="144">
        <v>108122</v>
      </c>
      <c r="M28" s="152"/>
      <c r="N28" s="143">
        <v>41.810899805605345</v>
      </c>
      <c r="O28" s="143">
        <v>52.74282755277423</v>
      </c>
      <c r="P28" s="143">
        <v>-14.01260006631614</v>
      </c>
      <c r="Q28" s="143">
        <v>290.50332032333847</v>
      </c>
      <c r="R28" s="143">
        <v>64.2224385240483</v>
      </c>
    </row>
    <row r="29" spans="1:18" s="129" customFormat="1" ht="12" customHeight="1">
      <c r="A29" s="129" t="s">
        <v>143</v>
      </c>
      <c r="G29" s="146"/>
      <c r="H29" s="146">
        <v>26399187</v>
      </c>
      <c r="I29" s="146">
        <v>27032824</v>
      </c>
      <c r="J29" s="146">
        <v>27825803</v>
      </c>
      <c r="K29" s="146">
        <v>27066552</v>
      </c>
      <c r="L29" s="146">
        <v>25019234</v>
      </c>
      <c r="M29" s="153"/>
      <c r="N29" s="147">
        <v>-2.3439541499622827</v>
      </c>
      <c r="O29" s="147">
        <v>-2.849797362541523</v>
      </c>
      <c r="P29" s="147">
        <v>2.8051264158064906</v>
      </c>
      <c r="Q29" s="147">
        <v>8.182976345318965</v>
      </c>
      <c r="R29" s="147">
        <v>1.351256178232152</v>
      </c>
    </row>
    <row r="30" spans="1:18" s="129" customFormat="1" ht="15.75" customHeight="1">
      <c r="A30" s="129" t="s">
        <v>144</v>
      </c>
      <c r="G30" s="146"/>
      <c r="H30" s="146">
        <v>8437793</v>
      </c>
      <c r="I30" s="146">
        <v>8293831</v>
      </c>
      <c r="J30" s="146">
        <v>9150857</v>
      </c>
      <c r="K30" s="146">
        <v>9515426</v>
      </c>
      <c r="L30" s="146">
        <v>10915312</v>
      </c>
      <c r="M30" s="153"/>
      <c r="N30" s="147">
        <v>1.7357720455118992</v>
      </c>
      <c r="O30" s="147">
        <v>-9.365527185049444</v>
      </c>
      <c r="P30" s="147">
        <v>-3.83134711992926</v>
      </c>
      <c r="Q30" s="147">
        <v>-12.824974677773755</v>
      </c>
      <c r="R30" s="147">
        <v>-6.233397937299545</v>
      </c>
    </row>
    <row r="31" spans="1:18" ht="12" customHeight="1">
      <c r="A31" s="132" t="s">
        <v>145</v>
      </c>
      <c r="G31" s="144"/>
      <c r="H31" s="144">
        <v>9861413</v>
      </c>
      <c r="I31" s="144">
        <v>8362363</v>
      </c>
      <c r="J31" s="144">
        <v>7537035</v>
      </c>
      <c r="K31" s="144">
        <v>6931296</v>
      </c>
      <c r="L31" s="144">
        <v>6131082</v>
      </c>
      <c r="M31" s="152"/>
      <c r="N31" s="143">
        <v>17.92615316986359</v>
      </c>
      <c r="O31" s="143">
        <v>10.950300748238531</v>
      </c>
      <c r="P31" s="143">
        <v>8.73918816913893</v>
      </c>
      <c r="Q31" s="143">
        <v>13.051758237779238</v>
      </c>
      <c r="R31" s="143">
        <v>12.616105834888792</v>
      </c>
    </row>
    <row r="32" spans="1:18" ht="12" customHeight="1">
      <c r="A32" s="132" t="s">
        <v>146</v>
      </c>
      <c r="G32" s="144"/>
      <c r="H32" s="144">
        <v>3855887</v>
      </c>
      <c r="I32" s="144">
        <v>2815229</v>
      </c>
      <c r="J32" s="144">
        <v>1896867</v>
      </c>
      <c r="K32" s="144">
        <v>1314077</v>
      </c>
      <c r="L32" s="144">
        <v>347571</v>
      </c>
      <c r="M32" s="152"/>
      <c r="N32" s="143">
        <v>36.96530548669398</v>
      </c>
      <c r="O32" s="143">
        <v>48.414675356785686</v>
      </c>
      <c r="P32" s="143">
        <v>44.34976032606917</v>
      </c>
      <c r="Q32" s="143">
        <v>278.0744078188341</v>
      </c>
      <c r="R32" s="143">
        <v>82.50307704447503</v>
      </c>
    </row>
    <row r="33" spans="1:18" s="129" customFormat="1" ht="15.75" customHeight="1">
      <c r="A33" s="129" t="s">
        <v>147</v>
      </c>
      <c r="G33" s="146"/>
      <c r="H33" s="146">
        <v>2432267</v>
      </c>
      <c r="I33" s="146">
        <v>2746697</v>
      </c>
      <c r="J33" s="146">
        <v>3510689</v>
      </c>
      <c r="K33" s="146">
        <v>3898207</v>
      </c>
      <c r="L33" s="146">
        <v>5131801</v>
      </c>
      <c r="M33" s="146"/>
      <c r="N33" s="147">
        <v>-11.447567751375562</v>
      </c>
      <c r="O33" s="147">
        <v>-21.761882069303205</v>
      </c>
      <c r="P33" s="147">
        <v>-9.940929252859071</v>
      </c>
      <c r="Q33" s="147">
        <v>-24.038227515057578</v>
      </c>
      <c r="R33" s="147">
        <v>-17.02727373081635</v>
      </c>
    </row>
    <row r="34" spans="1:18" ht="15.75" customHeight="1">
      <c r="A34" s="132" t="s">
        <v>148</v>
      </c>
      <c r="G34" s="144"/>
      <c r="H34" s="144">
        <v>-559190</v>
      </c>
      <c r="I34" s="144">
        <v>5526979</v>
      </c>
      <c r="J34" s="144">
        <v>11242193</v>
      </c>
      <c r="K34" s="144">
        <v>3967458</v>
      </c>
      <c r="L34" s="144">
        <v>1260175</v>
      </c>
      <c r="M34" s="144"/>
      <c r="N34" s="143">
        <v>-110.11746199867957</v>
      </c>
      <c r="O34" s="143">
        <v>-50.837180966382626</v>
      </c>
      <c r="P34" s="143">
        <v>183.36010110251954</v>
      </c>
      <c r="Q34" s="143">
        <v>214.8338921181582</v>
      </c>
      <c r="R34" s="143">
        <v>-18.38271682091679</v>
      </c>
    </row>
    <row r="35" spans="1:18" ht="12" customHeight="1">
      <c r="A35" s="132" t="s">
        <v>149</v>
      </c>
      <c r="G35" s="144"/>
      <c r="H35" s="154">
        <v>144151</v>
      </c>
      <c r="I35" s="144">
        <v>444594</v>
      </c>
      <c r="J35" s="144">
        <v>151812</v>
      </c>
      <c r="K35" s="144">
        <v>156455</v>
      </c>
      <c r="L35" s="144">
        <v>-865545</v>
      </c>
      <c r="M35" s="144"/>
      <c r="N35" s="143">
        <v>-67.57693536125093</v>
      </c>
      <c r="O35" s="143">
        <v>192.85827207335387</v>
      </c>
      <c r="P35" s="143">
        <v>-2.967626474066025</v>
      </c>
      <c r="Q35" s="143">
        <v>-118.07589437868626</v>
      </c>
      <c r="R35" s="143">
        <v>-36.11748554569738</v>
      </c>
    </row>
    <row r="36" spans="1:18" s="129" customFormat="1" ht="15.75" customHeight="1">
      <c r="A36" s="129" t="s">
        <v>150</v>
      </c>
      <c r="G36" s="146"/>
      <c r="H36" s="146">
        <v>2847306</v>
      </c>
      <c r="I36" s="146">
        <v>-3224876</v>
      </c>
      <c r="J36" s="146">
        <v>-7883316</v>
      </c>
      <c r="K36" s="146">
        <v>-225706</v>
      </c>
      <c r="L36" s="146">
        <v>4737171</v>
      </c>
      <c r="M36" s="146"/>
      <c r="N36" s="147">
        <v>-188.2919529309034</v>
      </c>
      <c r="O36" s="147">
        <v>-59.092392084752156</v>
      </c>
      <c r="P36" s="147">
        <v>999</v>
      </c>
      <c r="Q36" s="147">
        <v>-104.7645736242158</v>
      </c>
      <c r="R36" s="147">
        <v>-11.95011961195993</v>
      </c>
    </row>
    <row r="37" spans="1:18" ht="15.75" customHeight="1">
      <c r="A37" s="132" t="s">
        <v>151</v>
      </c>
      <c r="G37" s="144"/>
      <c r="H37" s="155">
        <v>18.78782470939619</v>
      </c>
      <c r="I37" s="155">
        <v>18.9064050666228</v>
      </c>
      <c r="J37" s="155">
        <v>18.53099230012158</v>
      </c>
      <c r="K37" s="155">
        <v>18.033726271697397</v>
      </c>
      <c r="L37" s="155">
        <v>17.52058654571973</v>
      </c>
      <c r="M37" s="144"/>
      <c r="N37" s="143">
        <v>-0.6271967452762851</v>
      </c>
      <c r="O37" s="143">
        <v>2.0258643488765444</v>
      </c>
      <c r="P37" s="143">
        <v>2.7574225145282605</v>
      </c>
      <c r="Q37" s="143">
        <v>2.928781662866338</v>
      </c>
      <c r="R37" s="143">
        <v>1.7611402322244007</v>
      </c>
    </row>
    <row r="38" spans="1:18" ht="12" customHeight="1">
      <c r="A38" s="132" t="s">
        <v>152</v>
      </c>
      <c r="G38" s="144"/>
      <c r="H38" s="155">
        <v>18.819101794693886</v>
      </c>
      <c r="I38" s="155">
        <v>19.52380490659972</v>
      </c>
      <c r="J38" s="155">
        <v>19.83413615152978</v>
      </c>
      <c r="K38" s="155">
        <v>19.47237726675101</v>
      </c>
      <c r="L38" s="155">
        <v>18.527999964888952</v>
      </c>
      <c r="M38" s="144"/>
      <c r="N38" s="143">
        <v>-3.609455817024795</v>
      </c>
      <c r="O38" s="143">
        <v>-1.5646320190563112</v>
      </c>
      <c r="P38" s="143">
        <v>1.857805443182692</v>
      </c>
      <c r="Q38" s="143">
        <v>5.097027761505172</v>
      </c>
      <c r="R38" s="143">
        <v>0.39049313084138504</v>
      </c>
    </row>
    <row r="39" spans="1:18" ht="15.75" customHeight="1">
      <c r="A39" s="132" t="s">
        <v>153</v>
      </c>
      <c r="G39" s="144"/>
      <c r="H39" s="144">
        <v>12898175</v>
      </c>
      <c r="I39" s="144">
        <v>10101118</v>
      </c>
      <c r="J39" s="144">
        <v>10438602</v>
      </c>
      <c r="K39" s="144">
        <v>9003327</v>
      </c>
      <c r="L39" s="144">
        <v>8045907</v>
      </c>
      <c r="M39" s="144"/>
      <c r="N39" s="143">
        <v>27.690568509347184</v>
      </c>
      <c r="O39" s="143">
        <v>-3.233038293825169</v>
      </c>
      <c r="P39" s="143">
        <v>15.941606919308828</v>
      </c>
      <c r="Q39" s="143">
        <v>11.89946639949977</v>
      </c>
      <c r="R39" s="143">
        <v>12.522225752974748</v>
      </c>
    </row>
    <row r="40" spans="1:18" ht="12" customHeight="1">
      <c r="A40" s="132" t="s">
        <v>154</v>
      </c>
      <c r="G40" s="144"/>
      <c r="H40" s="144">
        <v>302</v>
      </c>
      <c r="I40" s="144">
        <v>297</v>
      </c>
      <c r="J40" s="144">
        <v>302.55</v>
      </c>
      <c r="K40" s="144">
        <v>257.18</v>
      </c>
      <c r="L40" s="144">
        <v>240.74</v>
      </c>
      <c r="M40" s="144"/>
      <c r="N40" s="143">
        <v>1.6835016835016836</v>
      </c>
      <c r="O40" s="143">
        <v>-1.8344075359444756</v>
      </c>
      <c r="P40" s="143">
        <v>17.64134069523291</v>
      </c>
      <c r="Q40" s="143">
        <v>6.8289440890587345</v>
      </c>
      <c r="R40" s="143">
        <v>5.831431782514773</v>
      </c>
    </row>
    <row r="41" spans="1:18" ht="12" customHeight="1">
      <c r="A41" s="156" t="s">
        <v>155</v>
      </c>
      <c r="C41" s="156"/>
      <c r="D41" s="156"/>
      <c r="E41" s="156"/>
      <c r="F41" s="156"/>
      <c r="G41" s="144"/>
      <c r="H41" s="144">
        <v>42709.18874172185</v>
      </c>
      <c r="I41" s="144">
        <v>34010.49831649831</v>
      </c>
      <c r="J41" s="144">
        <v>34502.07238472979</v>
      </c>
      <c r="K41" s="144">
        <v>35007.881639318766</v>
      </c>
      <c r="L41" s="144">
        <v>33421.562681731324</v>
      </c>
      <c r="M41" s="144"/>
      <c r="N41" s="143">
        <v>25.576486249258664</v>
      </c>
      <c r="O41" s="143">
        <v>-1.4247667871946263</v>
      </c>
      <c r="P41" s="143">
        <v>-1.4448439348608835</v>
      </c>
      <c r="Q41" s="143">
        <v>4.74639373596539</v>
      </c>
      <c r="R41" s="143">
        <v>6.3221236430115235</v>
      </c>
    </row>
    <row r="42" spans="1:18" ht="15.75" customHeight="1">
      <c r="A42" s="129" t="s">
        <v>61</v>
      </c>
      <c r="G42" s="144"/>
      <c r="H42" s="144"/>
      <c r="I42" s="144"/>
      <c r="J42" s="144"/>
      <c r="K42" s="144"/>
      <c r="L42" s="144"/>
      <c r="M42" s="142"/>
      <c r="N42" s="143"/>
      <c r="O42" s="143"/>
      <c r="P42" s="143"/>
      <c r="Q42" s="143"/>
      <c r="R42" s="143"/>
    </row>
    <row r="43" spans="1:18" ht="12" customHeight="1">
      <c r="A43" s="132" t="s">
        <v>156</v>
      </c>
      <c r="G43" s="144"/>
      <c r="H43" s="144">
        <v>153051895</v>
      </c>
      <c r="I43" s="144">
        <v>136747353</v>
      </c>
      <c r="J43" s="144">
        <v>124672199</v>
      </c>
      <c r="K43" s="144">
        <v>114859813</v>
      </c>
      <c r="L43" s="144">
        <v>114891288</v>
      </c>
      <c r="M43" s="142"/>
      <c r="N43" s="143">
        <v>11.923113422166205</v>
      </c>
      <c r="O43" s="143">
        <v>9.685522591929256</v>
      </c>
      <c r="P43" s="143">
        <v>8.542923537582288</v>
      </c>
      <c r="Q43" s="143">
        <v>-0.02739546274387663</v>
      </c>
      <c r="R43" s="143">
        <v>7.433049460004315</v>
      </c>
    </row>
    <row r="44" spans="1:18" ht="12" customHeight="1">
      <c r="A44" s="132" t="s">
        <v>157</v>
      </c>
      <c r="G44" s="144"/>
      <c r="H44" s="144">
        <v>70300291</v>
      </c>
      <c r="I44" s="144">
        <v>59906517</v>
      </c>
      <c r="J44" s="144">
        <v>55888370</v>
      </c>
      <c r="K44" s="144">
        <v>51782900</v>
      </c>
      <c r="L44" s="144">
        <v>50771885</v>
      </c>
      <c r="M44" s="142"/>
      <c r="N44" s="143">
        <v>17.34998881674259</v>
      </c>
      <c r="O44" s="143">
        <v>7.189594185695522</v>
      </c>
      <c r="P44" s="143">
        <v>7.928234996494982</v>
      </c>
      <c r="Q44" s="143">
        <v>1.9912890766218352</v>
      </c>
      <c r="R44" s="143">
        <v>8.475949131383164</v>
      </c>
    </row>
    <row r="45" spans="1:18" ht="12" customHeight="1">
      <c r="A45" s="132" t="s">
        <v>158</v>
      </c>
      <c r="G45" s="144"/>
      <c r="H45" s="144">
        <v>16403162</v>
      </c>
      <c r="I45" s="144">
        <v>12744517</v>
      </c>
      <c r="J45" s="144">
        <v>8703196</v>
      </c>
      <c r="K45" s="144">
        <v>6088197</v>
      </c>
      <c r="L45" s="144">
        <v>1552896</v>
      </c>
      <c r="M45" s="142"/>
      <c r="N45" s="143">
        <v>28.707600295876258</v>
      </c>
      <c r="O45" s="143">
        <v>46.4349073604685</v>
      </c>
      <c r="P45" s="143">
        <v>42.95194455764161</v>
      </c>
      <c r="Q45" s="143">
        <v>292.05439385509396</v>
      </c>
      <c r="R45" s="143">
        <v>80.27948165168883</v>
      </c>
    </row>
    <row r="46" spans="1:18" ht="12" customHeight="1">
      <c r="A46" s="132" t="s">
        <v>159</v>
      </c>
      <c r="G46" s="144"/>
      <c r="H46" s="144">
        <v>53897129</v>
      </c>
      <c r="I46" s="144">
        <v>47162000</v>
      </c>
      <c r="J46" s="144">
        <v>47185174</v>
      </c>
      <c r="K46" s="144">
        <v>45694703</v>
      </c>
      <c r="L46" s="144">
        <v>49218989</v>
      </c>
      <c r="M46" s="142"/>
      <c r="N46" s="143">
        <v>14.28083838683686</v>
      </c>
      <c r="O46" s="143">
        <v>-0.049112884483588</v>
      </c>
      <c r="P46" s="143">
        <v>3.261802576985783</v>
      </c>
      <c r="Q46" s="143">
        <v>-7.1604193251511115</v>
      </c>
      <c r="R46" s="143">
        <v>2.295901918280241</v>
      </c>
    </row>
    <row r="47" spans="1:18" ht="12" customHeight="1">
      <c r="A47" s="132" t="s">
        <v>160</v>
      </c>
      <c r="G47" s="144"/>
      <c r="H47" s="150">
        <v>0.45932323150915577</v>
      </c>
      <c r="I47" s="150">
        <v>0.4380817301816438</v>
      </c>
      <c r="J47" s="150">
        <v>0.4482825397184179</v>
      </c>
      <c r="K47" s="150">
        <v>0.45083566347091303</v>
      </c>
      <c r="L47" s="150">
        <v>0.4419124015739122</v>
      </c>
      <c r="M47" s="142"/>
      <c r="N47" s="143">
        <v>4.848753066854557</v>
      </c>
      <c r="O47" s="143">
        <v>-2.2755313073718177</v>
      </c>
      <c r="P47" s="143">
        <v>-0.5663091807864119</v>
      </c>
      <c r="Q47" s="143">
        <v>2.0192377188827004</v>
      </c>
      <c r="R47" s="143">
        <v>0.9707438042769967</v>
      </c>
    </row>
    <row r="48" spans="1:18" ht="12" customHeight="1">
      <c r="A48" s="132" t="s">
        <v>161</v>
      </c>
      <c r="G48" s="144"/>
      <c r="H48" s="144">
        <v>50529564.5</v>
      </c>
      <c r="I48" s="144">
        <v>47173587</v>
      </c>
      <c r="J48" s="144">
        <v>46439938.5</v>
      </c>
      <c r="K48" s="144">
        <v>47456846</v>
      </c>
      <c r="L48" s="144"/>
      <c r="M48" s="142"/>
      <c r="N48" s="143">
        <v>7.114102855905361</v>
      </c>
      <c r="O48" s="143">
        <v>1.5797792238678352</v>
      </c>
      <c r="P48" s="143">
        <v>-2.142804644033866</v>
      </c>
      <c r="Q48" s="143"/>
      <c r="R48" s="143" t="s">
        <v>62</v>
      </c>
    </row>
    <row r="49" spans="1:18" ht="12" customHeight="1">
      <c r="A49" s="132" t="s">
        <v>162</v>
      </c>
      <c r="H49" s="155">
        <v>6.981853565324733</v>
      </c>
      <c r="I49" s="155">
        <v>7.775140329589654</v>
      </c>
      <c r="J49" s="155">
        <v>9.494337522795798</v>
      </c>
      <c r="K49" s="155">
        <v>10.656085901095889</v>
      </c>
      <c r="L49" s="155">
        <v>14.280967957686178</v>
      </c>
      <c r="M49" s="155"/>
      <c r="N49" s="143">
        <v>-10.202861049927671</v>
      </c>
      <c r="O49" s="143">
        <v>-18.107605602585444</v>
      </c>
      <c r="P49" s="143">
        <v>-10.902205454074041</v>
      </c>
      <c r="Q49" s="143">
        <v>-25.38260758885981</v>
      </c>
      <c r="R49" s="143">
        <v>-16.381326688395404</v>
      </c>
    </row>
    <row r="50" spans="1:18" ht="12" customHeight="1">
      <c r="A50" s="132" t="s">
        <v>163</v>
      </c>
      <c r="H50" s="155">
        <v>4.813552271957539</v>
      </c>
      <c r="I50" s="155">
        <v>5.822531578953281</v>
      </c>
      <c r="J50" s="155">
        <v>7.559633180823441</v>
      </c>
      <c r="K50" s="155">
        <v>8.21421423581331</v>
      </c>
      <c r="L50" s="155"/>
      <c r="N50" s="143">
        <v>-17.328876508680562</v>
      </c>
      <c r="O50" s="143">
        <v>-22.978649364583905</v>
      </c>
      <c r="P50" s="143">
        <v>-7.968882186392808</v>
      </c>
      <c r="Q50" s="143"/>
      <c r="R50" s="143" t="s">
        <v>62</v>
      </c>
    </row>
    <row r="51" spans="14:17" s="157" customFormat="1" ht="13.5" thickBot="1">
      <c r="N51" s="158"/>
      <c r="O51" s="158"/>
      <c r="P51" s="158"/>
      <c r="Q51" s="158"/>
    </row>
    <row r="53" spans="1:8" ht="12.75">
      <c r="A53" s="244" t="s">
        <v>200</v>
      </c>
      <c r="H53" s="156"/>
    </row>
    <row r="64" ht="12.75">
      <c r="A64" s="159"/>
    </row>
    <row r="79" ht="12.75" hidden="1"/>
    <row r="80" ht="12.75" hidden="1">
      <c r="A80" s="132" t="s">
        <v>63</v>
      </c>
    </row>
    <row r="81" spans="1:3" ht="12.75" hidden="1">
      <c r="A81" s="132">
        <v>2</v>
      </c>
      <c r="B81" s="132">
        <v>1999</v>
      </c>
      <c r="C81" s="132">
        <v>1063</v>
      </c>
    </row>
    <row r="82" spans="1:4" ht="12.75" hidden="1">
      <c r="A82" s="132">
        <v>8</v>
      </c>
      <c r="D82" s="132">
        <v>4</v>
      </c>
    </row>
    <row r="83" spans="1:5" ht="12.75" hidden="1">
      <c r="A83" s="132">
        <v>2435741</v>
      </c>
      <c r="B83" s="132">
        <v>2090921</v>
      </c>
      <c r="C83" s="132">
        <v>2176849</v>
      </c>
      <c r="D83" s="132">
        <v>3096166</v>
      </c>
      <c r="E83" s="132">
        <v>2700200</v>
      </c>
    </row>
    <row r="84" spans="1:17" s="156" customFormat="1" ht="12.75" hidden="1">
      <c r="A84" s="156">
        <v>5680035</v>
      </c>
      <c r="B84" s="156">
        <v>24273930</v>
      </c>
      <c r="C84" s="156">
        <v>1059313</v>
      </c>
      <c r="D84" s="156">
        <v>1782996</v>
      </c>
      <c r="E84" s="156">
        <v>21362960</v>
      </c>
      <c r="F84" s="156">
        <v>778602</v>
      </c>
      <c r="G84" s="156">
        <v>249728</v>
      </c>
      <c r="H84" s="156">
        <v>17788175</v>
      </c>
      <c r="I84" s="156">
        <v>848744</v>
      </c>
      <c r="J84" s="156">
        <v>231796</v>
      </c>
      <c r="K84" s="156">
        <v>16897206</v>
      </c>
      <c r="L84" s="156">
        <v>456510</v>
      </c>
      <c r="M84" s="156">
        <v>259623</v>
      </c>
      <c r="N84" s="160">
        <v>5847739</v>
      </c>
      <c r="O84" s="160">
        <v>9626176</v>
      </c>
      <c r="P84" s="160"/>
      <c r="Q84" s="160"/>
    </row>
    <row r="85" spans="1:17" s="156" customFormat="1" ht="12.75" hidden="1">
      <c r="A85" s="161"/>
      <c r="B85" s="161"/>
      <c r="C85" s="161"/>
      <c r="N85" s="160"/>
      <c r="O85" s="160"/>
      <c r="P85" s="160"/>
      <c r="Q85" s="160"/>
    </row>
    <row r="86" spans="1:17" s="156" customFormat="1" ht="12.75" hidden="1">
      <c r="A86" s="156">
        <v>14410894.61</v>
      </c>
      <c r="B86" s="156">
        <v>16802753.38</v>
      </c>
      <c r="C86" s="156">
        <v>17123121</v>
      </c>
      <c r="D86" s="156">
        <v>17626430</v>
      </c>
      <c r="E86" s="156">
        <v>15162161</v>
      </c>
      <c r="N86" s="160"/>
      <c r="O86" s="160"/>
      <c r="P86" s="160"/>
      <c r="Q86" s="160"/>
    </row>
    <row r="87" spans="1:17" s="156" customFormat="1" ht="12.75" hidden="1">
      <c r="A87" s="156">
        <v>7425052</v>
      </c>
      <c r="B87" s="156">
        <v>7544558.9</v>
      </c>
      <c r="C87" s="156">
        <v>7133306.2</v>
      </c>
      <c r="D87" s="156">
        <v>6429756.6</v>
      </c>
      <c r="E87" s="156">
        <v>6150535.1</v>
      </c>
      <c r="N87" s="160"/>
      <c r="O87" s="160"/>
      <c r="P87" s="160"/>
      <c r="Q87" s="160"/>
    </row>
    <row r="88" spans="1:25" s="156" customFormat="1" ht="12.75" hidden="1">
      <c r="A88" s="156">
        <v>673976</v>
      </c>
      <c r="B88" s="156">
        <v>0</v>
      </c>
      <c r="C88" s="156">
        <v>781467</v>
      </c>
      <c r="D88" s="156">
        <v>0</v>
      </c>
      <c r="E88" s="156">
        <v>-48133</v>
      </c>
      <c r="F88" s="156">
        <v>1114907</v>
      </c>
      <c r="G88" s="156">
        <v>0</v>
      </c>
      <c r="H88" s="156">
        <v>407029</v>
      </c>
      <c r="I88" s="156">
        <v>0</v>
      </c>
      <c r="J88" s="156">
        <v>-164227</v>
      </c>
      <c r="K88" s="156">
        <v>742883</v>
      </c>
      <c r="L88" s="156">
        <v>0</v>
      </c>
      <c r="M88" s="156">
        <v>686054</v>
      </c>
      <c r="N88" s="160">
        <v>0</v>
      </c>
      <c r="O88" s="160">
        <v>-192046</v>
      </c>
      <c r="P88" s="160">
        <v>839034</v>
      </c>
      <c r="Q88" s="160">
        <v>0</v>
      </c>
      <c r="R88" s="156">
        <v>173756</v>
      </c>
      <c r="S88" s="156">
        <v>0</v>
      </c>
      <c r="T88" s="156">
        <v>-82100</v>
      </c>
      <c r="U88" s="156">
        <v>662932</v>
      </c>
      <c r="V88" s="156">
        <v>0</v>
      </c>
      <c r="W88" s="156">
        <v>244504</v>
      </c>
      <c r="X88" s="156">
        <v>0</v>
      </c>
      <c r="Y88" s="156">
        <v>3751</v>
      </c>
    </row>
    <row r="89" spans="1:17" s="156" customFormat="1" ht="12.75" hidden="1">
      <c r="A89" s="156">
        <v>82773802.52</v>
      </c>
      <c r="B89" s="156">
        <v>82803155.74</v>
      </c>
      <c r="C89" s="156">
        <v>74610657</v>
      </c>
      <c r="D89" s="156">
        <v>67381381</v>
      </c>
      <c r="E89" s="156">
        <v>65808070</v>
      </c>
      <c r="N89" s="160"/>
      <c r="O89" s="160"/>
      <c r="P89" s="160"/>
      <c r="Q89" s="160"/>
    </row>
    <row r="90" spans="1:17" s="156" customFormat="1" ht="12.75" hidden="1">
      <c r="A90" s="156">
        <v>33459348</v>
      </c>
      <c r="B90" s="156">
        <v>33758225</v>
      </c>
      <c r="C90" s="156">
        <v>33292431</v>
      </c>
      <c r="D90" s="156">
        <v>29973270</v>
      </c>
      <c r="E90" s="156">
        <v>21282115</v>
      </c>
      <c r="N90" s="160"/>
      <c r="O90" s="160"/>
      <c r="P90" s="160"/>
      <c r="Q90" s="160"/>
    </row>
    <row r="91" spans="1:10" ht="12.75" hidden="1">
      <c r="A91" s="132">
        <v>6739348</v>
      </c>
      <c r="B91" s="132">
        <v>0</v>
      </c>
      <c r="C91" s="132">
        <v>2561598</v>
      </c>
      <c r="D91" s="132">
        <v>20257966</v>
      </c>
      <c r="E91" s="132">
        <v>1098474.01</v>
      </c>
      <c r="F91" s="132">
        <v>17788445</v>
      </c>
      <c r="G91" s="132">
        <v>688306.04</v>
      </c>
      <c r="H91" s="132">
        <v>15796465</v>
      </c>
      <c r="I91" s="132">
        <v>480098</v>
      </c>
      <c r="J91" s="132">
        <v>7793551</v>
      </c>
    </row>
    <row r="92" ht="12.75" hidden="1"/>
    <row r="93" spans="1:5" ht="12.75">
      <c r="A93" s="132">
        <v>4012188.46</v>
      </c>
      <c r="B93" s="132">
        <v>3938085.85</v>
      </c>
      <c r="C93" s="132">
        <v>3836070.59</v>
      </c>
      <c r="D93" s="132">
        <v>3713862.92</v>
      </c>
      <c r="E93" s="132">
        <v>3640524.1</v>
      </c>
    </row>
  </sheetData>
  <mergeCells count="5">
    <mergeCell ref="R5:S5"/>
    <mergeCell ref="R4:S4"/>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&amp;C- 9 -</oddFooter>
  </headerFooter>
</worksheet>
</file>

<file path=xl/worksheets/sheet15.xml><?xml version="1.0" encoding="utf-8"?>
<worksheet xmlns="http://schemas.openxmlformats.org/spreadsheetml/2006/main" xmlns:r="http://schemas.openxmlformats.org/officeDocument/2006/relationships">
  <sheetPr codeName="Sheet191"/>
  <dimension ref="A1:Y93"/>
  <sheetViews>
    <sheetView workbookViewId="0" topLeftCell="A16">
      <selection activeCell="A4" sqref="A4"/>
    </sheetView>
  </sheetViews>
  <sheetFormatPr defaultColWidth="9.140625" defaultRowHeight="12.75"/>
  <cols>
    <col min="1" max="1" width="13.8515625" style="132" customWidth="1"/>
    <col min="2" max="2" width="21.140625" style="132" customWidth="1"/>
    <col min="3" max="3" width="1.7109375" style="132" customWidth="1"/>
    <col min="4" max="4" width="13.57421875" style="132" customWidth="1"/>
    <col min="5" max="5" width="3.7109375" style="132" customWidth="1"/>
    <col min="6" max="6" width="0.9921875" style="132" customWidth="1"/>
    <col min="7" max="7" width="20.7109375" style="132" customWidth="1"/>
    <col min="8" max="12" width="14.7109375" style="132" customWidth="1"/>
    <col min="13" max="13" width="1.28515625" style="132" customWidth="1"/>
    <col min="14" max="17" width="10.140625" style="151" customWidth="1"/>
    <col min="18" max="18" width="11.421875" style="132" customWidth="1"/>
    <col min="19" max="19" width="7.8515625" style="132" customWidth="1"/>
    <col min="20" max="16384" width="9.140625" style="132" customWidth="1"/>
  </cols>
  <sheetData>
    <row r="1" spans="1:19" s="128" customFormat="1" ht="15.75" customHeight="1" thickTop="1">
      <c r="A1" s="283" t="s">
        <v>54</v>
      </c>
      <c r="B1" s="283"/>
      <c r="C1" s="283"/>
      <c r="D1" s="283"/>
      <c r="E1" s="283"/>
      <c r="F1" s="283"/>
      <c r="G1" s="283"/>
      <c r="H1" s="283"/>
      <c r="I1" s="283"/>
      <c r="J1" s="283"/>
      <c r="K1" s="283"/>
      <c r="L1" s="283"/>
      <c r="M1" s="283"/>
      <c r="N1" s="283"/>
      <c r="O1" s="283"/>
      <c r="P1" s="283"/>
      <c r="Q1" s="283"/>
      <c r="R1" s="283"/>
      <c r="S1" s="283"/>
    </row>
    <row r="2" spans="1:19" s="128" customFormat="1" ht="13.5" customHeight="1">
      <c r="A2" s="284" t="s">
        <v>55</v>
      </c>
      <c r="B2" s="284"/>
      <c r="C2" s="284"/>
      <c r="D2" s="284"/>
      <c r="E2" s="284"/>
      <c r="F2" s="284"/>
      <c r="G2" s="284"/>
      <c r="H2" s="284"/>
      <c r="I2" s="284"/>
      <c r="J2" s="284"/>
      <c r="K2" s="284"/>
      <c r="L2" s="284"/>
      <c r="M2" s="284"/>
      <c r="N2" s="284"/>
      <c r="O2" s="284"/>
      <c r="P2" s="284"/>
      <c r="Q2" s="284"/>
      <c r="R2" s="284"/>
      <c r="S2" s="284"/>
    </row>
    <row r="3" spans="1:17" s="38" customFormat="1" ht="4.5" customHeight="1">
      <c r="A3" s="37"/>
      <c r="J3" s="39"/>
      <c r="K3" s="40"/>
      <c r="L3" s="40"/>
      <c r="M3" s="40"/>
      <c r="N3" s="40"/>
      <c r="O3" s="40"/>
      <c r="P3" s="40"/>
      <c r="Q3" s="40"/>
    </row>
    <row r="4" spans="1:19" s="100" customFormat="1" ht="16.5" customHeight="1">
      <c r="A4" s="97" t="s">
        <v>70</v>
      </c>
      <c r="B4" s="105"/>
      <c r="C4" s="105"/>
      <c r="D4" s="105"/>
      <c r="E4" s="105"/>
      <c r="F4" s="105"/>
      <c r="G4" s="105"/>
      <c r="H4" s="129"/>
      <c r="I4" s="129"/>
      <c r="J4" s="129"/>
      <c r="K4" s="129"/>
      <c r="L4" s="129"/>
      <c r="M4" s="131"/>
      <c r="N4" s="282" t="s">
        <v>56</v>
      </c>
      <c r="O4" s="282"/>
      <c r="P4" s="282"/>
      <c r="Q4" s="282"/>
      <c r="R4" s="285" t="s">
        <v>57</v>
      </c>
      <c r="S4" s="285"/>
    </row>
    <row r="5" spans="1:19" s="100" customFormat="1" ht="16.5" customHeight="1">
      <c r="A5" s="97"/>
      <c r="B5" s="105"/>
      <c r="C5" s="105"/>
      <c r="D5" s="105"/>
      <c r="E5" s="105"/>
      <c r="F5" s="105"/>
      <c r="G5" s="105"/>
      <c r="H5" s="136">
        <v>2002</v>
      </c>
      <c r="I5" s="136">
        <v>2001</v>
      </c>
      <c r="J5" s="136">
        <v>2000</v>
      </c>
      <c r="K5" s="136">
        <v>1999</v>
      </c>
      <c r="L5" s="136">
        <v>1998</v>
      </c>
      <c r="M5" s="137"/>
      <c r="N5" s="138" t="s">
        <v>194</v>
      </c>
      <c r="O5" s="138" t="s">
        <v>182</v>
      </c>
      <c r="P5" s="138" t="s">
        <v>177</v>
      </c>
      <c r="Q5" s="138" t="s">
        <v>124</v>
      </c>
      <c r="R5" s="282" t="s">
        <v>58</v>
      </c>
      <c r="S5" s="282"/>
    </row>
    <row r="6" spans="1:18" ht="16.5">
      <c r="A6" s="139"/>
      <c r="B6" s="140"/>
      <c r="C6" s="140"/>
      <c r="D6" s="140"/>
      <c r="E6" s="139"/>
      <c r="G6" s="41" t="s">
        <v>66</v>
      </c>
      <c r="H6" s="141">
        <v>16</v>
      </c>
      <c r="I6" s="141">
        <v>18</v>
      </c>
      <c r="J6" s="141">
        <v>18</v>
      </c>
      <c r="K6" s="141">
        <v>17</v>
      </c>
      <c r="L6" s="141">
        <v>19</v>
      </c>
      <c r="M6" s="142"/>
      <c r="N6" s="143"/>
      <c r="O6" s="143"/>
      <c r="P6" s="143"/>
      <c r="Q6" s="143"/>
      <c r="R6" s="143"/>
    </row>
    <row r="7" spans="1:18" ht="15" customHeight="1">
      <c r="A7" s="140" t="s">
        <v>125</v>
      </c>
      <c r="B7" s="140"/>
      <c r="D7" s="140"/>
      <c r="G7" s="130"/>
      <c r="H7" s="144">
        <v>614578</v>
      </c>
      <c r="I7" s="144">
        <v>619761</v>
      </c>
      <c r="J7" s="144">
        <v>618439</v>
      </c>
      <c r="K7" s="144">
        <v>620525</v>
      </c>
      <c r="L7" s="144">
        <v>610927</v>
      </c>
      <c r="M7" s="142"/>
      <c r="N7" s="143">
        <v>-0.8362901182875334</v>
      </c>
      <c r="O7" s="143">
        <v>0.21376400906152426</v>
      </c>
      <c r="P7" s="143">
        <v>-0.33616695540066877</v>
      </c>
      <c r="Q7" s="143">
        <v>1.5710551342468086</v>
      </c>
      <c r="R7" s="143">
        <v>0.14907044095719968</v>
      </c>
    </row>
    <row r="8" spans="1:18" ht="12" customHeight="1">
      <c r="A8" s="140" t="s">
        <v>126</v>
      </c>
      <c r="B8" s="140"/>
      <c r="D8" s="140"/>
      <c r="H8" s="144">
        <v>26621</v>
      </c>
      <c r="I8" s="144">
        <v>27502</v>
      </c>
      <c r="J8" s="144">
        <v>36799</v>
      </c>
      <c r="K8" s="144">
        <v>31490</v>
      </c>
      <c r="L8" s="144">
        <v>32483</v>
      </c>
      <c r="M8" s="142"/>
      <c r="N8" s="143">
        <v>-3.2034033888444475</v>
      </c>
      <c r="O8" s="143">
        <v>-25.264273485692545</v>
      </c>
      <c r="P8" s="143">
        <v>16.859320419180694</v>
      </c>
      <c r="Q8" s="143">
        <v>-3.0569836529877166</v>
      </c>
      <c r="R8" s="143">
        <v>-4.853666262842604</v>
      </c>
    </row>
    <row r="9" spans="1:18" s="129" customFormat="1" ht="12" customHeight="1">
      <c r="A9" s="145" t="s">
        <v>127</v>
      </c>
      <c r="B9" s="145"/>
      <c r="D9" s="178"/>
      <c r="G9" s="146"/>
      <c r="H9" s="146">
        <v>641199</v>
      </c>
      <c r="I9" s="146">
        <v>647263</v>
      </c>
      <c r="J9" s="146">
        <v>655238</v>
      </c>
      <c r="K9" s="146">
        <v>652015</v>
      </c>
      <c r="L9" s="146">
        <v>643410</v>
      </c>
      <c r="M9" s="131"/>
      <c r="N9" s="147">
        <v>-0.9368680119209657</v>
      </c>
      <c r="O9" s="147">
        <v>-1.2171150024876458</v>
      </c>
      <c r="P9" s="147">
        <v>0.4943137811246674</v>
      </c>
      <c r="Q9" s="147">
        <v>1.337405386922802</v>
      </c>
      <c r="R9" s="147">
        <v>-0.08602038015518287</v>
      </c>
    </row>
    <row r="10" spans="1:18" ht="15.75" customHeight="1">
      <c r="A10" s="140" t="s">
        <v>128</v>
      </c>
      <c r="B10" s="140"/>
      <c r="D10" s="140"/>
      <c r="H10" s="144">
        <v>15438.49</v>
      </c>
      <c r="I10" s="144">
        <v>15250.09</v>
      </c>
      <c r="J10" s="144">
        <v>15661.87</v>
      </c>
      <c r="K10" s="144">
        <v>13078.52</v>
      </c>
      <c r="L10" s="144">
        <v>11677.01</v>
      </c>
      <c r="M10" s="142"/>
      <c r="N10" s="143">
        <v>1.2354025451653048</v>
      </c>
      <c r="O10" s="143">
        <v>-2.629187957759837</v>
      </c>
      <c r="P10" s="143">
        <v>19.75261726862061</v>
      </c>
      <c r="Q10" s="143">
        <v>12.002301959148792</v>
      </c>
      <c r="R10" s="143">
        <v>7.230490402332745</v>
      </c>
    </row>
    <row r="11" spans="1:18" ht="12" customHeight="1">
      <c r="A11" s="140" t="s">
        <v>129</v>
      </c>
      <c r="B11" s="140"/>
      <c r="D11" s="140"/>
      <c r="H11" s="148">
        <v>41.53249443436502</v>
      </c>
      <c r="I11" s="148">
        <v>42.44322492522995</v>
      </c>
      <c r="J11" s="148">
        <v>41.836511221201555</v>
      </c>
      <c r="K11" s="148">
        <v>49.85388254940161</v>
      </c>
      <c r="L11" s="148">
        <v>55.10057797329967</v>
      </c>
      <c r="M11" s="142"/>
      <c r="N11" s="143">
        <v>-2.1457617616694193</v>
      </c>
      <c r="O11" s="143">
        <v>1.4502014778921828</v>
      </c>
      <c r="P11" s="143">
        <v>-16.081739110801287</v>
      </c>
      <c r="Q11" s="143">
        <v>-9.522033374024634</v>
      </c>
      <c r="R11" s="143">
        <v>-6.823162661138749</v>
      </c>
    </row>
    <row r="12" spans="1:18" ht="12" customHeight="1">
      <c r="A12" s="140" t="s">
        <v>130</v>
      </c>
      <c r="B12" s="140"/>
      <c r="D12" s="140"/>
      <c r="H12" s="144">
        <v>959386</v>
      </c>
      <c r="I12" s="144">
        <v>896177</v>
      </c>
      <c r="J12" s="144">
        <v>890584</v>
      </c>
      <c r="K12" s="144">
        <v>909036</v>
      </c>
      <c r="L12" s="144">
        <v>840591</v>
      </c>
      <c r="M12" s="142"/>
      <c r="N12" s="143">
        <v>7.053182574424472</v>
      </c>
      <c r="O12" s="143">
        <v>0.6280148756321694</v>
      </c>
      <c r="P12" s="143">
        <v>-2.0298426024931904</v>
      </c>
      <c r="Q12" s="143">
        <v>8.142485465583142</v>
      </c>
      <c r="R12" s="143">
        <v>3.359918977354903</v>
      </c>
    </row>
    <row r="13" spans="1:18" ht="12" customHeight="1">
      <c r="A13" s="140" t="s">
        <v>131</v>
      </c>
      <c r="B13" s="149"/>
      <c r="D13" s="140"/>
      <c r="H13" s="144">
        <v>959728</v>
      </c>
      <c r="I13" s="144">
        <v>896340</v>
      </c>
      <c r="J13" s="144">
        <v>935202</v>
      </c>
      <c r="K13" s="144">
        <v>912679</v>
      </c>
      <c r="L13" s="144">
        <v>842841</v>
      </c>
      <c r="M13" s="142"/>
      <c r="N13" s="143">
        <v>7.071870049311645</v>
      </c>
      <c r="O13" s="143">
        <v>-4.155465877960055</v>
      </c>
      <c r="P13" s="143">
        <v>2.467789880122146</v>
      </c>
      <c r="Q13" s="143">
        <v>8.286023105188287</v>
      </c>
      <c r="R13" s="143">
        <v>3.3000728864231332</v>
      </c>
    </row>
    <row r="14" spans="1:18" ht="12" customHeight="1">
      <c r="A14" s="140" t="s">
        <v>132</v>
      </c>
      <c r="B14" s="140"/>
      <c r="D14" s="140"/>
      <c r="H14" s="150">
        <v>0.6683430860988173</v>
      </c>
      <c r="I14" s="150">
        <v>0.7222490646379007</v>
      </c>
      <c r="J14" s="150">
        <v>0.7357396944027739</v>
      </c>
      <c r="K14" s="150">
        <v>0.7172598224932786</v>
      </c>
      <c r="L14" s="150">
        <v>0.7654257540230623</v>
      </c>
      <c r="M14" s="142"/>
      <c r="N14" s="143">
        <v>-7.463627324475547</v>
      </c>
      <c r="O14" s="143">
        <v>-1.8336145062587612</v>
      </c>
      <c r="P14" s="143">
        <v>2.5764543516820875</v>
      </c>
      <c r="Q14" s="143">
        <v>-6.292698054203768</v>
      </c>
      <c r="R14" s="143">
        <v>-3.3339222704548144</v>
      </c>
    </row>
    <row r="15" spans="1:18" ht="12" customHeight="1">
      <c r="A15" s="140" t="s">
        <v>133</v>
      </c>
      <c r="B15" s="149"/>
      <c r="D15" s="140"/>
      <c r="H15" s="150">
        <v>0.9996436490338929</v>
      </c>
      <c r="I15" s="150">
        <v>0.999818149362965</v>
      </c>
      <c r="J15" s="150">
        <v>0.952290521192213</v>
      </c>
      <c r="K15" s="150">
        <v>0.9960084542319918</v>
      </c>
      <c r="L15" s="150">
        <v>0.9973304573460475</v>
      </c>
      <c r="M15" s="142"/>
      <c r="N15" s="143">
        <v>-0.017453206783978895</v>
      </c>
      <c r="O15" s="143">
        <v>4.990874855212262</v>
      </c>
      <c r="P15" s="143">
        <v>-4.389313449501698</v>
      </c>
      <c r="Q15" s="143">
        <v>-0.13255417041746123</v>
      </c>
      <c r="R15" s="143">
        <v>0.05793421946329591</v>
      </c>
    </row>
    <row r="16" spans="1:18" ht="15.75" customHeight="1">
      <c r="A16" s="129" t="s">
        <v>64</v>
      </c>
      <c r="E16" s="132" t="s">
        <v>59</v>
      </c>
      <c r="H16" s="144"/>
      <c r="I16" s="144"/>
      <c r="J16" s="144"/>
      <c r="K16" s="144"/>
      <c r="L16" s="144"/>
      <c r="M16" s="142"/>
      <c r="N16" s="143"/>
      <c r="O16" s="143"/>
      <c r="P16" s="143"/>
      <c r="Q16" s="143"/>
      <c r="R16" s="151"/>
    </row>
    <row r="17" spans="1:18" ht="12" customHeight="1">
      <c r="A17" s="132" t="s">
        <v>134</v>
      </c>
      <c r="G17" s="144"/>
      <c r="H17" s="144">
        <v>145551146</v>
      </c>
      <c r="I17" s="144">
        <v>148891865</v>
      </c>
      <c r="J17" s="144">
        <v>147442191</v>
      </c>
      <c r="K17" s="144">
        <v>139043093</v>
      </c>
      <c r="L17" s="144">
        <v>131498241.22</v>
      </c>
      <c r="M17" s="152"/>
      <c r="N17" s="143">
        <v>-2.243721643220736</v>
      </c>
      <c r="O17" s="143">
        <v>0.983215177533546</v>
      </c>
      <c r="P17" s="143">
        <v>6.040643816805773</v>
      </c>
      <c r="Q17" s="143">
        <v>5.737606609792801</v>
      </c>
      <c r="R17" s="143">
        <v>2.570842145291885</v>
      </c>
    </row>
    <row r="18" spans="1:18" ht="12" customHeight="1">
      <c r="A18" s="132" t="s">
        <v>135</v>
      </c>
      <c r="G18" s="144"/>
      <c r="H18" s="144">
        <v>8516838</v>
      </c>
      <c r="I18" s="144">
        <v>9346916</v>
      </c>
      <c r="J18" s="144">
        <v>8986496</v>
      </c>
      <c r="K18" s="144">
        <v>7864628</v>
      </c>
      <c r="L18" s="144">
        <v>6987615.53</v>
      </c>
      <c r="M18" s="152"/>
      <c r="N18" s="143">
        <v>-8.880768801174634</v>
      </c>
      <c r="O18" s="143">
        <v>4.01068447590696</v>
      </c>
      <c r="P18" s="143">
        <v>14.26473063951658</v>
      </c>
      <c r="Q18" s="143">
        <v>12.550954846252104</v>
      </c>
      <c r="R18" s="143">
        <v>5.072084036594715</v>
      </c>
    </row>
    <row r="19" spans="1:18" ht="12" customHeight="1">
      <c r="A19" s="132" t="s">
        <v>136</v>
      </c>
      <c r="G19" s="144"/>
      <c r="H19" s="144">
        <v>4999746</v>
      </c>
      <c r="I19" s="144">
        <v>576996</v>
      </c>
      <c r="J19" s="144">
        <v>1023467</v>
      </c>
      <c r="K19" s="144">
        <v>1616225</v>
      </c>
      <c r="L19" s="144">
        <v>2730486.86</v>
      </c>
      <c r="M19" s="152"/>
      <c r="N19" s="143">
        <v>766.5131127425493</v>
      </c>
      <c r="O19" s="143">
        <v>-43.62338990900537</v>
      </c>
      <c r="P19" s="143">
        <v>-36.67546288419001</v>
      </c>
      <c r="Q19" s="143">
        <v>-40.808175139872304</v>
      </c>
      <c r="R19" s="143">
        <v>16.326045006847444</v>
      </c>
    </row>
    <row r="20" spans="1:18" ht="12" customHeight="1">
      <c r="A20" s="132" t="s">
        <v>137</v>
      </c>
      <c r="G20" s="144"/>
      <c r="H20" s="144">
        <v>22135</v>
      </c>
      <c r="I20" s="144">
        <v>16141</v>
      </c>
      <c r="J20" s="144">
        <v>400484</v>
      </c>
      <c r="K20" s="144">
        <v>282569</v>
      </c>
      <c r="L20" s="144">
        <v>104093</v>
      </c>
      <c r="M20" s="152"/>
      <c r="N20" s="143">
        <v>37.135245647729384</v>
      </c>
      <c r="O20" s="143">
        <v>-95.96962675163053</v>
      </c>
      <c r="P20" s="143">
        <v>41.7296306388882</v>
      </c>
      <c r="Q20" s="143">
        <v>171.4582152498247</v>
      </c>
      <c r="R20" s="143">
        <v>-32.09300693204528</v>
      </c>
    </row>
    <row r="21" spans="1:18" ht="12" customHeight="1">
      <c r="A21" s="132" t="s">
        <v>138</v>
      </c>
      <c r="G21" s="144"/>
      <c r="H21" s="144">
        <v>2215293</v>
      </c>
      <c r="I21" s="144">
        <v>5306734</v>
      </c>
      <c r="J21" s="144">
        <v>2579175</v>
      </c>
      <c r="K21" s="144">
        <v>1669361</v>
      </c>
      <c r="L21" s="144">
        <v>1120668.63</v>
      </c>
      <c r="M21" s="152"/>
      <c r="N21" s="143">
        <v>-58.25505857274926</v>
      </c>
      <c r="O21" s="143">
        <v>105.75315750191437</v>
      </c>
      <c r="P21" s="143">
        <v>54.50073411323255</v>
      </c>
      <c r="Q21" s="143">
        <v>48.96116080272544</v>
      </c>
      <c r="R21" s="143">
        <v>18.573732241598528</v>
      </c>
    </row>
    <row r="22" spans="1:18" s="129" customFormat="1" ht="12" customHeight="1">
      <c r="A22" s="129" t="s">
        <v>139</v>
      </c>
      <c r="G22" s="146"/>
      <c r="H22" s="146">
        <v>161305158</v>
      </c>
      <c r="I22" s="146">
        <v>164138652</v>
      </c>
      <c r="J22" s="146">
        <v>160431813</v>
      </c>
      <c r="K22" s="146">
        <v>150475875</v>
      </c>
      <c r="L22" s="146">
        <v>142441105.76</v>
      </c>
      <c r="M22" s="153"/>
      <c r="N22" s="147">
        <v>-1.7262807787650163</v>
      </c>
      <c r="O22" s="147">
        <v>2.310538621164868</v>
      </c>
      <c r="P22" s="147">
        <v>6.616301782594718</v>
      </c>
      <c r="Q22" s="147">
        <v>5.6407658429286895</v>
      </c>
      <c r="R22" s="147">
        <v>3.158075073859168</v>
      </c>
    </row>
    <row r="23" spans="1:18" ht="15.75" customHeight="1">
      <c r="A23" s="129" t="s">
        <v>60</v>
      </c>
      <c r="G23" s="144"/>
      <c r="H23" s="144" t="s">
        <v>59</v>
      </c>
      <c r="I23" s="144" t="s">
        <v>59</v>
      </c>
      <c r="J23" s="144" t="s">
        <v>59</v>
      </c>
      <c r="K23" s="144" t="s">
        <v>59</v>
      </c>
      <c r="L23" s="144" t="s">
        <v>59</v>
      </c>
      <c r="M23" s="144"/>
      <c r="N23" s="143"/>
      <c r="O23" s="143"/>
      <c r="P23" s="143"/>
      <c r="Q23" s="143"/>
      <c r="R23" s="143"/>
    </row>
    <row r="24" spans="1:18" ht="12" customHeight="1">
      <c r="A24" s="132" t="s">
        <v>75</v>
      </c>
      <c r="G24" s="144"/>
      <c r="H24" s="144">
        <v>8408041</v>
      </c>
      <c r="I24" s="144">
        <v>6968488</v>
      </c>
      <c r="J24" s="144">
        <v>6947740</v>
      </c>
      <c r="K24" s="144">
        <v>5845581</v>
      </c>
      <c r="L24" s="144">
        <v>5905252.84</v>
      </c>
      <c r="M24" s="152"/>
      <c r="N24" s="143">
        <v>20.65803944844276</v>
      </c>
      <c r="O24" s="143">
        <v>0.29862948239283565</v>
      </c>
      <c r="P24" s="143">
        <v>18.854567236344856</v>
      </c>
      <c r="Q24" s="143">
        <v>-1.0104874696609918</v>
      </c>
      <c r="R24" s="143">
        <v>9.235570427413853</v>
      </c>
    </row>
    <row r="25" spans="1:18" ht="12" customHeight="1">
      <c r="A25" s="132" t="s">
        <v>140</v>
      </c>
      <c r="G25" s="144"/>
      <c r="H25" s="144">
        <v>36788412</v>
      </c>
      <c r="I25" s="144">
        <v>56437707</v>
      </c>
      <c r="J25" s="144">
        <v>47649288</v>
      </c>
      <c r="K25" s="144">
        <v>51826384</v>
      </c>
      <c r="L25" s="144">
        <v>41910399.69</v>
      </c>
      <c r="M25" s="152"/>
      <c r="N25" s="143">
        <v>-34.81589888122138</v>
      </c>
      <c r="O25" s="143">
        <v>18.443967095583883</v>
      </c>
      <c r="P25" s="143">
        <v>-8.05978669088702</v>
      </c>
      <c r="Q25" s="143">
        <v>23.659961210930657</v>
      </c>
      <c r="R25" s="143">
        <v>-3.206251327317655</v>
      </c>
    </row>
    <row r="26" spans="1:18" ht="12" customHeight="1">
      <c r="A26" s="132" t="s">
        <v>141</v>
      </c>
      <c r="G26" s="144"/>
      <c r="H26" s="144">
        <v>-446397</v>
      </c>
      <c r="I26" s="144">
        <v>6590263</v>
      </c>
      <c r="J26" s="144">
        <v>6214501</v>
      </c>
      <c r="K26" s="144">
        <v>6095399</v>
      </c>
      <c r="L26" s="144">
        <v>5061818.96</v>
      </c>
      <c r="M26" s="152"/>
      <c r="N26" s="143">
        <v>-106.77358399808931</v>
      </c>
      <c r="O26" s="143">
        <v>6.0465353533614365</v>
      </c>
      <c r="P26" s="143">
        <v>1.9539656058610766</v>
      </c>
      <c r="Q26" s="143">
        <v>20.419142766022592</v>
      </c>
      <c r="R26" s="143">
        <v>-45.50537545214348</v>
      </c>
    </row>
    <row r="27" spans="1:18" ht="12" customHeight="1">
      <c r="A27" s="132" t="s">
        <v>79</v>
      </c>
      <c r="G27" s="144"/>
      <c r="H27" s="144">
        <v>30673384</v>
      </c>
      <c r="I27" s="144">
        <v>25789712</v>
      </c>
      <c r="J27" s="144">
        <v>34690798</v>
      </c>
      <c r="K27" s="144">
        <v>39817263</v>
      </c>
      <c r="L27" s="144">
        <v>34323464.57</v>
      </c>
      <c r="M27" s="152"/>
      <c r="N27" s="143">
        <v>18.93651235810621</v>
      </c>
      <c r="O27" s="143">
        <v>-25.658348937375266</v>
      </c>
      <c r="P27" s="143">
        <v>-12.874980884547488</v>
      </c>
      <c r="Q27" s="143">
        <v>16.005955397643007</v>
      </c>
      <c r="R27" s="143">
        <v>-2.7717109897562153</v>
      </c>
    </row>
    <row r="28" spans="1:18" ht="12" customHeight="1">
      <c r="A28" s="132" t="s">
        <v>142</v>
      </c>
      <c r="G28" s="144"/>
      <c r="H28" s="144">
        <v>1770208</v>
      </c>
      <c r="I28" s="144">
        <v>1577530</v>
      </c>
      <c r="J28" s="144">
        <v>740528</v>
      </c>
      <c r="K28" s="144">
        <v>1229499</v>
      </c>
      <c r="L28" s="144">
        <v>340441</v>
      </c>
      <c r="M28" s="152"/>
      <c r="N28" s="143">
        <v>12.213904014503687</v>
      </c>
      <c r="O28" s="143">
        <v>113.02773156450533</v>
      </c>
      <c r="P28" s="143">
        <v>-39.76993881247565</v>
      </c>
      <c r="Q28" s="143">
        <v>261.1489215458773</v>
      </c>
      <c r="R28" s="143">
        <v>51.00648911909087</v>
      </c>
    </row>
    <row r="29" spans="1:18" s="129" customFormat="1" ht="12" customHeight="1">
      <c r="A29" s="129" t="s">
        <v>143</v>
      </c>
      <c r="G29" s="146"/>
      <c r="H29" s="146">
        <v>73653232</v>
      </c>
      <c r="I29" s="146">
        <v>94208640</v>
      </c>
      <c r="J29" s="146">
        <v>94761799</v>
      </c>
      <c r="K29" s="146">
        <v>102355128</v>
      </c>
      <c r="L29" s="146">
        <v>86860495.06</v>
      </c>
      <c r="M29" s="153"/>
      <c r="N29" s="147">
        <v>-21.81902636531002</v>
      </c>
      <c r="O29" s="147">
        <v>-0.5837362796373252</v>
      </c>
      <c r="P29" s="147">
        <v>-7.41861121017796</v>
      </c>
      <c r="Q29" s="147">
        <v>17.838527087943582</v>
      </c>
      <c r="R29" s="147">
        <v>-4.039527620460682</v>
      </c>
    </row>
    <row r="30" spans="1:18" s="129" customFormat="1" ht="15.75" customHeight="1">
      <c r="A30" s="129" t="s">
        <v>144</v>
      </c>
      <c r="G30" s="146"/>
      <c r="H30" s="146">
        <v>87651925</v>
      </c>
      <c r="I30" s="146">
        <v>69930012</v>
      </c>
      <c r="J30" s="146">
        <v>65670015</v>
      </c>
      <c r="K30" s="146">
        <v>48120746</v>
      </c>
      <c r="L30" s="146">
        <v>55580611.87</v>
      </c>
      <c r="M30" s="153"/>
      <c r="N30" s="147">
        <v>25.342356583608193</v>
      </c>
      <c r="O30" s="147">
        <v>6.486974306310118</v>
      </c>
      <c r="P30" s="147">
        <v>36.46923719761119</v>
      </c>
      <c r="Q30" s="147">
        <v>-13.421705193617182</v>
      </c>
      <c r="R30" s="147">
        <v>12.062300498037782</v>
      </c>
    </row>
    <row r="31" spans="1:18" ht="12" customHeight="1">
      <c r="A31" s="132" t="s">
        <v>145</v>
      </c>
      <c r="G31" s="144"/>
      <c r="H31" s="144">
        <v>69527843</v>
      </c>
      <c r="I31" s="144">
        <v>48995675</v>
      </c>
      <c r="J31" s="144">
        <v>33960023</v>
      </c>
      <c r="K31" s="144">
        <v>28840458</v>
      </c>
      <c r="L31" s="144">
        <v>27081822.87</v>
      </c>
      <c r="M31" s="152"/>
      <c r="N31" s="143">
        <v>41.906082526671995</v>
      </c>
      <c r="O31" s="143">
        <v>44.274563653858536</v>
      </c>
      <c r="P31" s="143">
        <v>17.7513304400367</v>
      </c>
      <c r="Q31" s="143">
        <v>6.493784182999491</v>
      </c>
      <c r="R31" s="143">
        <v>26.581493576250658</v>
      </c>
    </row>
    <row r="32" spans="1:18" ht="12" customHeight="1">
      <c r="A32" s="132" t="s">
        <v>146</v>
      </c>
      <c r="G32" s="144"/>
      <c r="H32" s="144">
        <v>26542053</v>
      </c>
      <c r="I32" s="144">
        <v>18668782</v>
      </c>
      <c r="J32" s="144">
        <v>13450780</v>
      </c>
      <c r="K32" s="144">
        <v>8971898</v>
      </c>
      <c r="L32" s="144">
        <v>1873472</v>
      </c>
      <c r="M32" s="152"/>
      <c r="N32" s="143">
        <v>42.17345834345272</v>
      </c>
      <c r="O32" s="143">
        <v>38.79330418012933</v>
      </c>
      <c r="P32" s="143">
        <v>49.921231828538396</v>
      </c>
      <c r="Q32" s="143">
        <v>378.8914913059816</v>
      </c>
      <c r="R32" s="143">
        <v>94.00897730050745</v>
      </c>
    </row>
    <row r="33" spans="1:18" s="129" customFormat="1" ht="15.75" customHeight="1">
      <c r="A33" s="129" t="s">
        <v>147</v>
      </c>
      <c r="G33" s="146"/>
      <c r="H33" s="146">
        <v>44666135</v>
      </c>
      <c r="I33" s="146">
        <v>39603119</v>
      </c>
      <c r="J33" s="146">
        <v>45160772</v>
      </c>
      <c r="K33" s="146">
        <v>28252186</v>
      </c>
      <c r="L33" s="146">
        <v>30372260.999999996</v>
      </c>
      <c r="M33" s="146"/>
      <c r="N33" s="147">
        <v>12.78438700749807</v>
      </c>
      <c r="O33" s="147">
        <v>-12.306372884856795</v>
      </c>
      <c r="P33" s="147">
        <v>59.84877064026125</v>
      </c>
      <c r="Q33" s="147">
        <v>-6.98030021538402</v>
      </c>
      <c r="R33" s="147">
        <v>10.12230996538872</v>
      </c>
    </row>
    <row r="34" spans="1:18" ht="15.75" customHeight="1">
      <c r="A34" s="132" t="s">
        <v>148</v>
      </c>
      <c r="G34" s="144"/>
      <c r="H34" s="144">
        <v>31561750</v>
      </c>
      <c r="I34" s="144">
        <v>24873902</v>
      </c>
      <c r="J34" s="144">
        <v>31746479</v>
      </c>
      <c r="K34" s="144">
        <v>28446606</v>
      </c>
      <c r="L34" s="144">
        <v>17075248.03</v>
      </c>
      <c r="M34" s="144"/>
      <c r="N34" s="143">
        <v>26.887007916972575</v>
      </c>
      <c r="O34" s="143">
        <v>-21.64831255774853</v>
      </c>
      <c r="P34" s="143">
        <v>11.600234488430711</v>
      </c>
      <c r="Q34" s="143">
        <v>66.59556540567569</v>
      </c>
      <c r="R34" s="143">
        <v>16.599990129733875</v>
      </c>
    </row>
    <row r="35" spans="1:18" ht="12" customHeight="1">
      <c r="A35" s="132" t="s">
        <v>149</v>
      </c>
      <c r="G35" s="144"/>
      <c r="H35" s="154">
        <v>8352725</v>
      </c>
      <c r="I35" s="144">
        <v>7583697</v>
      </c>
      <c r="J35" s="144">
        <v>4321792</v>
      </c>
      <c r="K35" s="144">
        <v>8037676</v>
      </c>
      <c r="L35" s="144">
        <v>268317.2</v>
      </c>
      <c r="M35" s="144"/>
      <c r="N35" s="143">
        <v>10.14054227113768</v>
      </c>
      <c r="O35" s="143">
        <v>75.47575172521029</v>
      </c>
      <c r="P35" s="143">
        <v>-46.23082592530478</v>
      </c>
      <c r="Q35" s="143">
        <v>999</v>
      </c>
      <c r="R35" s="143">
        <v>136.2081713675909</v>
      </c>
    </row>
    <row r="36" spans="1:18" s="129" customFormat="1" ht="15.75" customHeight="1">
      <c r="A36" s="129" t="s">
        <v>150</v>
      </c>
      <c r="G36" s="146"/>
      <c r="H36" s="146">
        <v>4751660</v>
      </c>
      <c r="I36" s="146">
        <v>7145520</v>
      </c>
      <c r="J36" s="146">
        <v>9092501</v>
      </c>
      <c r="K36" s="146">
        <v>-8232096</v>
      </c>
      <c r="L36" s="146">
        <v>13028695.769999996</v>
      </c>
      <c r="M36" s="146"/>
      <c r="N36" s="147">
        <v>-33.501550621928146</v>
      </c>
      <c r="O36" s="147">
        <v>-21.413041362327043</v>
      </c>
      <c r="P36" s="147">
        <v>-210.45183389503717</v>
      </c>
      <c r="Q36" s="147">
        <v>-163.18434435283464</v>
      </c>
      <c r="R36" s="147">
        <v>-22.28835474498101</v>
      </c>
    </row>
    <row r="37" spans="1:18" ht="15.75" customHeight="1">
      <c r="A37" s="132" t="s">
        <v>151</v>
      </c>
      <c r="G37" s="144"/>
      <c r="H37" s="155">
        <v>18.795499571895775</v>
      </c>
      <c r="I37" s="155">
        <v>18.79314342083512</v>
      </c>
      <c r="J37" s="155">
        <v>18.65490385173021</v>
      </c>
      <c r="K37" s="155">
        <v>17.745684976572623</v>
      </c>
      <c r="L37" s="155">
        <v>16.887098879408153</v>
      </c>
      <c r="M37" s="144"/>
      <c r="N37" s="143">
        <v>0.012537290903894617</v>
      </c>
      <c r="O37" s="143">
        <v>0.7410360846865804</v>
      </c>
      <c r="P37" s="143">
        <v>5.123605408063508</v>
      </c>
      <c r="Q37" s="143">
        <v>5.084272338876483</v>
      </c>
      <c r="R37" s="143">
        <v>2.7128327155698573</v>
      </c>
    </row>
    <row r="38" spans="1:18" ht="12" customHeight="1">
      <c r="A38" s="132" t="s">
        <v>152</v>
      </c>
      <c r="G38" s="144"/>
      <c r="H38" s="155">
        <v>19.735919877813178</v>
      </c>
      <c r="I38" s="155">
        <v>20.020064858335175</v>
      </c>
      <c r="J38" s="155">
        <v>19.86752007877899</v>
      </c>
      <c r="K38" s="155">
        <v>18.67277614385668</v>
      </c>
      <c r="L38" s="155">
        <v>17.936982271749873</v>
      </c>
      <c r="M38" s="144"/>
      <c r="N38" s="143">
        <v>-1.4193009989360554</v>
      </c>
      <c r="O38" s="143">
        <v>0.7678098673176671</v>
      </c>
      <c r="P38" s="143">
        <v>6.398319809105516</v>
      </c>
      <c r="Q38" s="143">
        <v>4.102105142098831</v>
      </c>
      <c r="R38" s="143">
        <v>2.418166932225718</v>
      </c>
    </row>
    <row r="39" spans="1:18" ht="15.75" customHeight="1">
      <c r="A39" s="132" t="s">
        <v>153</v>
      </c>
      <c r="G39" s="144"/>
      <c r="H39" s="144">
        <v>41008199</v>
      </c>
      <c r="I39" s="144">
        <v>31411742</v>
      </c>
      <c r="J39" s="144">
        <v>26824551</v>
      </c>
      <c r="K39" s="144">
        <v>26292425.43</v>
      </c>
      <c r="L39" s="144">
        <v>25445238.69</v>
      </c>
      <c r="M39" s="144"/>
      <c r="N39" s="143">
        <v>30.55054062267543</v>
      </c>
      <c r="O39" s="143">
        <v>17.100718666269568</v>
      </c>
      <c r="P39" s="143">
        <v>2.0238740294869797</v>
      </c>
      <c r="Q39" s="143">
        <v>3.3294509449146705</v>
      </c>
      <c r="R39" s="143">
        <v>12.672009964760832</v>
      </c>
    </row>
    <row r="40" spans="1:18" ht="12" customHeight="1">
      <c r="A40" s="132" t="s">
        <v>154</v>
      </c>
      <c r="G40" s="144"/>
      <c r="H40" s="144">
        <v>1442.4</v>
      </c>
      <c r="I40" s="144">
        <v>868.5</v>
      </c>
      <c r="J40" s="144">
        <v>761.72</v>
      </c>
      <c r="K40" s="144">
        <v>705.94</v>
      </c>
      <c r="L40" s="144">
        <v>661.82</v>
      </c>
      <c r="M40" s="144"/>
      <c r="N40" s="143">
        <v>66.07944732297065</v>
      </c>
      <c r="O40" s="143">
        <v>14.018274431549646</v>
      </c>
      <c r="P40" s="143">
        <v>7.901521375754309</v>
      </c>
      <c r="Q40" s="143">
        <v>6.666465202018675</v>
      </c>
      <c r="R40" s="143">
        <v>21.502847661606484</v>
      </c>
    </row>
    <row r="41" spans="1:18" ht="12" customHeight="1">
      <c r="A41" s="156" t="s">
        <v>155</v>
      </c>
      <c r="C41" s="156"/>
      <c r="D41" s="156"/>
      <c r="E41" s="156"/>
      <c r="F41" s="156"/>
      <c r="G41" s="144"/>
      <c r="H41" s="144">
        <v>28430.531752634495</v>
      </c>
      <c r="I41" s="144">
        <v>36167.80886586068</v>
      </c>
      <c r="J41" s="144">
        <v>35215.76301002993</v>
      </c>
      <c r="K41" s="144">
        <v>37244.56105334731</v>
      </c>
      <c r="L41" s="144">
        <v>38447.370417938415</v>
      </c>
      <c r="M41" s="144"/>
      <c r="N41" s="143">
        <v>-21.392717324740985</v>
      </c>
      <c r="O41" s="143">
        <v>2.703465080565187</v>
      </c>
      <c r="P41" s="143">
        <v>-5.447233061523876</v>
      </c>
      <c r="Q41" s="143">
        <v>-3.1284567748485372</v>
      </c>
      <c r="R41" s="143">
        <v>-7.268008830081207</v>
      </c>
    </row>
    <row r="42" spans="1:18" ht="15.75" customHeight="1">
      <c r="A42" s="129" t="s">
        <v>61</v>
      </c>
      <c r="G42" s="144"/>
      <c r="H42" s="144"/>
      <c r="I42" s="144"/>
      <c r="J42" s="144"/>
      <c r="K42" s="144"/>
      <c r="L42" s="144"/>
      <c r="M42" s="142"/>
      <c r="N42" s="143"/>
      <c r="O42" s="143"/>
      <c r="P42" s="143"/>
      <c r="Q42" s="143"/>
      <c r="R42" s="143"/>
    </row>
    <row r="43" spans="1:18" ht="12" customHeight="1">
      <c r="A43" s="132" t="s">
        <v>156</v>
      </c>
      <c r="G43" s="144"/>
      <c r="H43" s="144">
        <v>790645848</v>
      </c>
      <c r="I43" s="144">
        <v>713374935</v>
      </c>
      <c r="J43" s="144">
        <v>613577980</v>
      </c>
      <c r="K43" s="144">
        <v>517537550</v>
      </c>
      <c r="L43" s="144">
        <v>496562428</v>
      </c>
      <c r="M43" s="142"/>
      <c r="N43" s="143">
        <v>10.831739273261682</v>
      </c>
      <c r="O43" s="143">
        <v>16.26475497050921</v>
      </c>
      <c r="P43" s="143">
        <v>18.557190681139947</v>
      </c>
      <c r="Q43" s="143">
        <v>4.224065458291178</v>
      </c>
      <c r="R43" s="143">
        <v>12.331623241570888</v>
      </c>
    </row>
    <row r="44" spans="1:18" ht="12" customHeight="1">
      <c r="A44" s="132" t="s">
        <v>157</v>
      </c>
      <c r="G44" s="144"/>
      <c r="H44" s="144">
        <v>456256073</v>
      </c>
      <c r="I44" s="144">
        <v>431246889</v>
      </c>
      <c r="J44" s="144">
        <v>379227452</v>
      </c>
      <c r="K44" s="144">
        <v>313311071</v>
      </c>
      <c r="L44" s="144">
        <v>286143241</v>
      </c>
      <c r="M44" s="142"/>
      <c r="N44" s="143">
        <v>5.799272907914241</v>
      </c>
      <c r="O44" s="143">
        <v>13.7172129089431</v>
      </c>
      <c r="P44" s="143">
        <v>21.038637667546706</v>
      </c>
      <c r="Q44" s="143">
        <v>9.494486015135335</v>
      </c>
      <c r="R44" s="143">
        <v>12.37152935680279</v>
      </c>
    </row>
    <row r="45" spans="1:18" ht="12" customHeight="1">
      <c r="A45" s="132" t="s">
        <v>158</v>
      </c>
      <c r="G45" s="144"/>
      <c r="H45" s="144">
        <v>156874198</v>
      </c>
      <c r="I45" s="144">
        <v>115684110</v>
      </c>
      <c r="J45" s="144">
        <v>87743017</v>
      </c>
      <c r="K45" s="144">
        <v>58683354</v>
      </c>
      <c r="L45" s="144">
        <v>11506533</v>
      </c>
      <c r="M45" s="142"/>
      <c r="N45" s="143">
        <v>35.60565750992077</v>
      </c>
      <c r="O45" s="143">
        <v>31.844235536145288</v>
      </c>
      <c r="P45" s="143">
        <v>49.519431012753635</v>
      </c>
      <c r="Q45" s="143">
        <v>410.00031025852877</v>
      </c>
      <c r="R45" s="143">
        <v>92.15503018803948</v>
      </c>
    </row>
    <row r="46" spans="1:18" ht="12" customHeight="1">
      <c r="A46" s="132" t="s">
        <v>159</v>
      </c>
      <c r="G46" s="144"/>
      <c r="H46" s="144">
        <v>299381875</v>
      </c>
      <c r="I46" s="144">
        <v>315562779</v>
      </c>
      <c r="J46" s="144">
        <v>291484435</v>
      </c>
      <c r="K46" s="144">
        <v>254627717</v>
      </c>
      <c r="L46" s="144">
        <v>274636708</v>
      </c>
      <c r="M46" s="142"/>
      <c r="N46" s="143">
        <v>-5.127633889927177</v>
      </c>
      <c r="O46" s="143">
        <v>8.260593400124435</v>
      </c>
      <c r="P46" s="143">
        <v>14.474747067696484</v>
      </c>
      <c r="Q46" s="143">
        <v>-7.2856214836364845</v>
      </c>
      <c r="R46" s="143">
        <v>2.1801956308399317</v>
      </c>
    </row>
    <row r="47" spans="1:18" ht="12" customHeight="1">
      <c r="A47" s="132" t="s">
        <v>160</v>
      </c>
      <c r="G47" s="144"/>
      <c r="H47" s="150">
        <v>0.57706756337763</v>
      </c>
      <c r="I47" s="150">
        <v>0.6045164580950689</v>
      </c>
      <c r="J47" s="150">
        <v>0.6180590965797045</v>
      </c>
      <c r="K47" s="150">
        <v>0.6053880940619671</v>
      </c>
      <c r="L47" s="150">
        <v>0.5762482718487111</v>
      </c>
      <c r="M47" s="142"/>
      <c r="N47" s="143">
        <v>-4.5406364623942475</v>
      </c>
      <c r="O47" s="143">
        <v>-2.191155920134427</v>
      </c>
      <c r="P47" s="143">
        <v>2.093037944092826</v>
      </c>
      <c r="Q47" s="143">
        <v>5.056817284634993</v>
      </c>
      <c r="R47" s="143">
        <v>0.03552527247476789</v>
      </c>
    </row>
    <row r="48" spans="1:18" ht="12" customHeight="1">
      <c r="A48" s="132" t="s">
        <v>161</v>
      </c>
      <c r="G48" s="144"/>
      <c r="H48" s="144">
        <v>307472327</v>
      </c>
      <c r="I48" s="144">
        <v>303523607</v>
      </c>
      <c r="J48" s="144">
        <v>273056076</v>
      </c>
      <c r="K48" s="144">
        <v>264632212.5</v>
      </c>
      <c r="L48" s="144"/>
      <c r="M48" s="142"/>
      <c r="N48" s="143">
        <v>1.3009597635679124</v>
      </c>
      <c r="O48" s="143">
        <v>11.157975843760386</v>
      </c>
      <c r="P48" s="143">
        <v>3.1832343539809993</v>
      </c>
      <c r="Q48" s="143"/>
      <c r="R48" s="143" t="s">
        <v>62</v>
      </c>
    </row>
    <row r="49" spans="1:18" ht="12" customHeight="1">
      <c r="A49" s="132" t="s">
        <v>162</v>
      </c>
      <c r="H49" s="155">
        <v>27.69045674286497</v>
      </c>
      <c r="I49" s="155">
        <v>24.127844671223446</v>
      </c>
      <c r="J49" s="155">
        <v>28.149511718102943</v>
      </c>
      <c r="K49" s="155">
        <v>18.775226261352525</v>
      </c>
      <c r="L49" s="155">
        <v>21.322679880886653</v>
      </c>
      <c r="M49" s="155"/>
      <c r="N49" s="143">
        <v>14.765562859788071</v>
      </c>
      <c r="O49" s="143">
        <v>-14.2868092603296</v>
      </c>
      <c r="P49" s="143">
        <v>49.929014576227615</v>
      </c>
      <c r="Q49" s="143">
        <v>-11.947155018809942</v>
      </c>
      <c r="R49" s="143">
        <v>6.751032225585152</v>
      </c>
    </row>
    <row r="50" spans="1:18" ht="12" customHeight="1">
      <c r="A50" s="132" t="s">
        <v>163</v>
      </c>
      <c r="H50" s="155">
        <v>14.526879682411224</v>
      </c>
      <c r="I50" s="155">
        <v>13.047788734271334</v>
      </c>
      <c r="J50" s="155">
        <v>16.539010104283488</v>
      </c>
      <c r="K50" s="155">
        <v>10.676019269573993</v>
      </c>
      <c r="L50" s="155"/>
      <c r="N50" s="143">
        <v>11.335951081541564</v>
      </c>
      <c r="O50" s="143">
        <v>-21.109010442577528</v>
      </c>
      <c r="P50" s="143">
        <v>54.91738715214445</v>
      </c>
      <c r="Q50" s="143"/>
      <c r="R50" s="143" t="s">
        <v>62</v>
      </c>
    </row>
    <row r="51" spans="14:17" s="157" customFormat="1" ht="13.5" thickBot="1">
      <c r="N51" s="158"/>
      <c r="O51" s="158"/>
      <c r="P51" s="158"/>
      <c r="Q51" s="158"/>
    </row>
    <row r="53" ht="12.75">
      <c r="H53" s="156"/>
    </row>
    <row r="64" ht="12.75">
      <c r="A64" s="159"/>
    </row>
    <row r="79" ht="12.75" hidden="1"/>
    <row r="80" ht="12.75" hidden="1">
      <c r="A80" s="132" t="s">
        <v>63</v>
      </c>
    </row>
    <row r="81" spans="1:3" ht="12.75" hidden="1">
      <c r="A81" s="132">
        <v>2</v>
      </c>
      <c r="B81" s="132">
        <v>1999</v>
      </c>
      <c r="C81" s="132">
        <v>1063</v>
      </c>
    </row>
    <row r="82" spans="1:4" ht="12.75" hidden="1">
      <c r="A82" s="132">
        <v>9</v>
      </c>
      <c r="D82" s="132">
        <v>4</v>
      </c>
    </row>
    <row r="83" spans="1:5" ht="12.75" hidden="1">
      <c r="A83" s="132">
        <v>6171790</v>
      </c>
      <c r="B83" s="132">
        <v>7321345.85</v>
      </c>
      <c r="C83" s="132">
        <v>8581227.99</v>
      </c>
      <c r="D83" s="132">
        <v>9122855.04</v>
      </c>
      <c r="E83" s="132">
        <v>4705238</v>
      </c>
    </row>
    <row r="84" spans="1:17" s="156" customFormat="1" ht="12.75" hidden="1">
      <c r="A84" s="156">
        <v>28040572</v>
      </c>
      <c r="B84" s="156">
        <v>119580092</v>
      </c>
      <c r="C84" s="156">
        <v>8283926</v>
      </c>
      <c r="D84" s="156">
        <v>6800576</v>
      </c>
      <c r="E84" s="156">
        <v>100047748</v>
      </c>
      <c r="F84" s="156">
        <v>5421428</v>
      </c>
      <c r="G84" s="156">
        <v>30537</v>
      </c>
      <c r="H84" s="156">
        <v>84266243</v>
      </c>
      <c r="I84" s="156">
        <v>5558114</v>
      </c>
      <c r="J84" s="156">
        <v>166103.01</v>
      </c>
      <c r="K84" s="156">
        <v>78551088.01</v>
      </c>
      <c r="L84" s="156">
        <v>4403794.02</v>
      </c>
      <c r="M84" s="156">
        <v>1174148</v>
      </c>
      <c r="N84" s="160">
        <v>26107344</v>
      </c>
      <c r="O84" s="160">
        <v>44951123</v>
      </c>
      <c r="P84" s="160"/>
      <c r="Q84" s="160"/>
    </row>
    <row r="85" spans="1:17" s="156" customFormat="1" ht="12.75" hidden="1">
      <c r="A85" s="161"/>
      <c r="B85" s="161"/>
      <c r="C85" s="161"/>
      <c r="N85" s="160"/>
      <c r="O85" s="160"/>
      <c r="P85" s="160"/>
      <c r="Q85" s="160"/>
    </row>
    <row r="86" spans="1:17" s="156" customFormat="1" ht="12.75" hidden="1">
      <c r="A86" s="156">
        <v>58296096</v>
      </c>
      <c r="B86" s="156">
        <v>65860387.51</v>
      </c>
      <c r="C86" s="156">
        <v>61607771</v>
      </c>
      <c r="D86" s="156">
        <v>66136097</v>
      </c>
      <c r="E86" s="156">
        <v>62847704</v>
      </c>
      <c r="N86" s="160"/>
      <c r="O86" s="160"/>
      <c r="P86" s="160"/>
      <c r="Q86" s="160"/>
    </row>
    <row r="87" spans="1:17" s="156" customFormat="1" ht="12.75" hidden="1">
      <c r="A87" s="156">
        <v>42684787.4</v>
      </c>
      <c r="B87" s="156">
        <v>36965954.6</v>
      </c>
      <c r="C87" s="156">
        <v>34553815.1</v>
      </c>
      <c r="D87" s="156">
        <v>31338403.8</v>
      </c>
      <c r="E87" s="156">
        <v>27499001.5</v>
      </c>
      <c r="N87" s="160"/>
      <c r="O87" s="160"/>
      <c r="P87" s="160"/>
      <c r="Q87" s="160"/>
    </row>
    <row r="88" spans="1:25" s="156" customFormat="1" ht="12.75" hidden="1">
      <c r="A88" s="156">
        <v>1230085</v>
      </c>
      <c r="B88" s="156">
        <v>0</v>
      </c>
      <c r="C88" s="156">
        <v>9990819</v>
      </c>
      <c r="D88" s="156">
        <v>0</v>
      </c>
      <c r="E88" s="156">
        <v>19455</v>
      </c>
      <c r="F88" s="156">
        <v>179431.66</v>
      </c>
      <c r="G88" s="156">
        <v>0</v>
      </c>
      <c r="H88" s="156">
        <v>521942</v>
      </c>
      <c r="I88" s="156">
        <v>0</v>
      </c>
      <c r="J88" s="156">
        <v>-147108.11</v>
      </c>
      <c r="K88" s="156">
        <v>3955872.01</v>
      </c>
      <c r="L88" s="156">
        <v>0</v>
      </c>
      <c r="M88" s="156">
        <v>12599219</v>
      </c>
      <c r="N88" s="160">
        <v>0</v>
      </c>
      <c r="O88" s="160">
        <v>170405</v>
      </c>
      <c r="P88" s="160">
        <v>7110387</v>
      </c>
      <c r="Q88" s="160">
        <v>0</v>
      </c>
      <c r="R88" s="156">
        <v>194764.01</v>
      </c>
      <c r="S88" s="156">
        <v>0</v>
      </c>
      <c r="T88" s="156">
        <v>-10538</v>
      </c>
      <c r="U88" s="156">
        <v>3755799</v>
      </c>
      <c r="V88" s="156">
        <v>0</v>
      </c>
      <c r="W88" s="156">
        <v>2503790</v>
      </c>
      <c r="X88" s="156">
        <v>0</v>
      </c>
      <c r="Y88" s="156">
        <v>1974930</v>
      </c>
    </row>
    <row r="89" spans="1:17" s="156" customFormat="1" ht="12.75" hidden="1">
      <c r="A89" s="156">
        <v>223650092</v>
      </c>
      <c r="B89" s="156">
        <v>235446272</v>
      </c>
      <c r="C89" s="156">
        <v>207125290</v>
      </c>
      <c r="D89" s="156">
        <v>192213587</v>
      </c>
      <c r="E89" s="156">
        <v>240827286</v>
      </c>
      <c r="N89" s="160"/>
      <c r="O89" s="160"/>
      <c r="P89" s="160"/>
      <c r="Q89" s="160"/>
    </row>
    <row r="90" spans="1:17" s="156" customFormat="1" ht="12.75" hidden="1">
      <c r="A90" s="156">
        <v>274456712</v>
      </c>
      <c r="B90" s="156">
        <v>225714813</v>
      </c>
      <c r="C90" s="156">
        <v>207070399</v>
      </c>
      <c r="D90" s="156">
        <v>183010438</v>
      </c>
      <c r="E90" s="156">
        <v>113213715</v>
      </c>
      <c r="N90" s="160"/>
      <c r="O90" s="160"/>
      <c r="P90" s="160"/>
      <c r="Q90" s="160"/>
    </row>
    <row r="91" spans="1:10" ht="12.75" hidden="1">
      <c r="A91" s="132">
        <v>36324085</v>
      </c>
      <c r="B91" s="132">
        <v>0</v>
      </c>
      <c r="C91" s="132">
        <v>12222004.01</v>
      </c>
      <c r="D91" s="132">
        <v>97465650</v>
      </c>
      <c r="E91" s="132">
        <v>5588659</v>
      </c>
      <c r="F91" s="132">
        <v>84266243</v>
      </c>
      <c r="G91" s="132">
        <v>4569897.24</v>
      </c>
      <c r="H91" s="132">
        <v>74845493</v>
      </c>
      <c r="I91" s="132">
        <v>3169208</v>
      </c>
      <c r="J91" s="132">
        <v>66630512</v>
      </c>
    </row>
    <row r="92" ht="12.75" hidden="1"/>
    <row r="93" spans="1:5" ht="12.75">
      <c r="A93" s="132">
        <v>13212611.44</v>
      </c>
      <c r="B93" s="132">
        <v>12927555.17</v>
      </c>
      <c r="C93" s="132">
        <v>12267943.66</v>
      </c>
      <c r="D93" s="132">
        <v>11973337.86</v>
      </c>
      <c r="E93" s="132">
        <v>11761509.78</v>
      </c>
    </row>
  </sheetData>
  <mergeCells count="5">
    <mergeCell ref="R5:S5"/>
    <mergeCell ref="R4:S4"/>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&amp;C- 10 -</oddFooter>
  </headerFooter>
</worksheet>
</file>

<file path=xl/worksheets/sheet16.xml><?xml version="1.0" encoding="utf-8"?>
<worksheet xmlns="http://schemas.openxmlformats.org/spreadsheetml/2006/main" xmlns:r="http://schemas.openxmlformats.org/officeDocument/2006/relationships">
  <sheetPr codeName="Sheet1101"/>
  <dimension ref="A1:Y93"/>
  <sheetViews>
    <sheetView workbookViewId="0" topLeftCell="A1">
      <selection activeCell="A53" sqref="A53"/>
    </sheetView>
  </sheetViews>
  <sheetFormatPr defaultColWidth="9.140625" defaultRowHeight="12.75"/>
  <cols>
    <col min="1" max="1" width="13.8515625" style="132" customWidth="1"/>
    <col min="2" max="2" width="21.140625" style="132" customWidth="1"/>
    <col min="3" max="3" width="1.7109375" style="132" customWidth="1"/>
    <col min="4" max="4" width="13.57421875" style="132" customWidth="1"/>
    <col min="5" max="5" width="3.7109375" style="132" customWidth="1"/>
    <col min="6" max="6" width="0.9921875" style="132" customWidth="1"/>
    <col min="7" max="7" width="20.7109375" style="132" customWidth="1"/>
    <col min="8" max="12" width="14.7109375" style="132" customWidth="1"/>
    <col min="13" max="13" width="1.28515625" style="132" customWidth="1"/>
    <col min="14" max="17" width="10.140625" style="151" customWidth="1"/>
    <col min="18" max="18" width="11.421875" style="132" customWidth="1"/>
    <col min="19" max="19" width="7.8515625" style="132" customWidth="1"/>
    <col min="20" max="16384" width="9.140625" style="132" customWidth="1"/>
  </cols>
  <sheetData>
    <row r="1" spans="1:19" s="128" customFormat="1" ht="15.75" customHeight="1" thickTop="1">
      <c r="A1" s="283" t="s">
        <v>54</v>
      </c>
      <c r="B1" s="283"/>
      <c r="C1" s="283"/>
      <c r="D1" s="283"/>
      <c r="E1" s="283"/>
      <c r="F1" s="283"/>
      <c r="G1" s="283"/>
      <c r="H1" s="283"/>
      <c r="I1" s="283"/>
      <c r="J1" s="283"/>
      <c r="K1" s="283"/>
      <c r="L1" s="283"/>
      <c r="M1" s="283"/>
      <c r="N1" s="283"/>
      <c r="O1" s="283"/>
      <c r="P1" s="283"/>
      <c r="Q1" s="283"/>
      <c r="R1" s="283"/>
      <c r="S1" s="283"/>
    </row>
    <row r="2" spans="1:19" s="128" customFormat="1" ht="13.5" customHeight="1">
      <c r="A2" s="284" t="s">
        <v>55</v>
      </c>
      <c r="B2" s="284"/>
      <c r="C2" s="284"/>
      <c r="D2" s="284"/>
      <c r="E2" s="284"/>
      <c r="F2" s="284"/>
      <c r="G2" s="284"/>
      <c r="H2" s="284"/>
      <c r="I2" s="284"/>
      <c r="J2" s="284"/>
      <c r="K2" s="284"/>
      <c r="L2" s="284"/>
      <c r="M2" s="284"/>
      <c r="N2" s="284"/>
      <c r="O2" s="284"/>
      <c r="P2" s="284"/>
      <c r="Q2" s="284"/>
      <c r="R2" s="284"/>
      <c r="S2" s="284"/>
    </row>
    <row r="3" spans="1:17" s="38" customFormat="1" ht="4.5" customHeight="1">
      <c r="A3" s="37"/>
      <c r="J3" s="39"/>
      <c r="K3" s="40"/>
      <c r="L3" s="40"/>
      <c r="M3" s="40"/>
      <c r="N3" s="40"/>
      <c r="O3" s="40"/>
      <c r="P3" s="40"/>
      <c r="Q3" s="40"/>
    </row>
    <row r="4" spans="1:19" s="100" customFormat="1" ht="16.5" customHeight="1">
      <c r="A4" s="42" t="s">
        <v>71</v>
      </c>
      <c r="B4" s="105"/>
      <c r="C4" s="105"/>
      <c r="D4" s="105"/>
      <c r="E4" s="105"/>
      <c r="F4" s="105"/>
      <c r="G4" s="105"/>
      <c r="H4" s="129"/>
      <c r="I4" s="129"/>
      <c r="J4" s="129"/>
      <c r="K4" s="129"/>
      <c r="L4" s="129"/>
      <c r="M4" s="131"/>
      <c r="N4" s="282" t="s">
        <v>56</v>
      </c>
      <c r="O4" s="282"/>
      <c r="P4" s="282"/>
      <c r="Q4" s="282"/>
      <c r="R4" s="285" t="s">
        <v>57</v>
      </c>
      <c r="S4" s="285"/>
    </row>
    <row r="5" spans="1:19" s="100" customFormat="1" ht="16.5" customHeight="1">
      <c r="A5" s="97"/>
      <c r="B5" s="105"/>
      <c r="C5" s="105"/>
      <c r="D5" s="105"/>
      <c r="E5" s="105"/>
      <c r="F5" s="105"/>
      <c r="G5" s="105"/>
      <c r="H5" s="136">
        <v>2002</v>
      </c>
      <c r="I5" s="136">
        <v>2001</v>
      </c>
      <c r="J5" s="136">
        <v>2000</v>
      </c>
      <c r="K5" s="136">
        <v>1999</v>
      </c>
      <c r="L5" s="136">
        <v>1998</v>
      </c>
      <c r="M5" s="137"/>
      <c r="N5" s="138" t="s">
        <v>194</v>
      </c>
      <c r="O5" s="138" t="s">
        <v>182</v>
      </c>
      <c r="P5" s="138" t="s">
        <v>177</v>
      </c>
      <c r="Q5" s="138" t="s">
        <v>124</v>
      </c>
      <c r="R5" s="282" t="s">
        <v>58</v>
      </c>
      <c r="S5" s="282"/>
    </row>
    <row r="6" spans="2:18" ht="16.5">
      <c r="B6" s="140"/>
      <c r="C6" s="140"/>
      <c r="D6" s="140"/>
      <c r="E6" s="139"/>
      <c r="G6" s="41" t="s">
        <v>66</v>
      </c>
      <c r="H6" s="141">
        <v>39</v>
      </c>
      <c r="I6" s="141">
        <v>40</v>
      </c>
      <c r="J6" s="141">
        <v>40</v>
      </c>
      <c r="K6" s="141">
        <v>40</v>
      </c>
      <c r="L6" s="141">
        <v>41</v>
      </c>
      <c r="M6" s="142"/>
      <c r="N6" s="143"/>
      <c r="O6" s="143"/>
      <c r="P6" s="143"/>
      <c r="Q6" s="143"/>
      <c r="R6" s="143"/>
    </row>
    <row r="7" spans="1:18" ht="15" customHeight="1">
      <c r="A7" s="140" t="s">
        <v>125</v>
      </c>
      <c r="B7" s="140"/>
      <c r="D7" s="140"/>
      <c r="G7" s="130"/>
      <c r="H7" s="144">
        <v>1020190</v>
      </c>
      <c r="I7" s="144">
        <v>1037560</v>
      </c>
      <c r="J7" s="144">
        <v>1034670</v>
      </c>
      <c r="K7" s="144">
        <v>1036151</v>
      </c>
      <c r="L7" s="144">
        <v>1033985</v>
      </c>
      <c r="M7" s="142"/>
      <c r="N7" s="143">
        <v>-1.6741200508886234</v>
      </c>
      <c r="O7" s="143">
        <v>0.2793161104506751</v>
      </c>
      <c r="P7" s="143">
        <v>-0.14293283507905702</v>
      </c>
      <c r="Q7" s="143">
        <v>0.2094807951759455</v>
      </c>
      <c r="R7" s="143">
        <v>-0.33522149272576796</v>
      </c>
    </row>
    <row r="8" spans="1:18" ht="12" customHeight="1">
      <c r="A8" s="140" t="s">
        <v>126</v>
      </c>
      <c r="B8" s="140"/>
      <c r="D8" s="140"/>
      <c r="H8" s="144">
        <v>70695</v>
      </c>
      <c r="I8" s="144">
        <v>74278</v>
      </c>
      <c r="J8" s="144">
        <v>68915</v>
      </c>
      <c r="K8" s="144">
        <v>66529</v>
      </c>
      <c r="L8" s="144">
        <v>69060</v>
      </c>
      <c r="M8" s="142"/>
      <c r="N8" s="143">
        <v>-4.823770160747462</v>
      </c>
      <c r="O8" s="143">
        <v>7.782050351882754</v>
      </c>
      <c r="P8" s="143">
        <v>3.5864059282418195</v>
      </c>
      <c r="Q8" s="143">
        <v>-3.664929047205329</v>
      </c>
      <c r="R8" s="143">
        <v>0.5866932699924998</v>
      </c>
    </row>
    <row r="9" spans="1:18" s="129" customFormat="1" ht="12" customHeight="1">
      <c r="A9" s="145" t="s">
        <v>127</v>
      </c>
      <c r="B9" s="145"/>
      <c r="D9" s="178"/>
      <c r="G9" s="146"/>
      <c r="H9" s="146">
        <v>1090885</v>
      </c>
      <c r="I9" s="146">
        <v>1111838</v>
      </c>
      <c r="J9" s="146">
        <v>1103585</v>
      </c>
      <c r="K9" s="146">
        <v>1102680</v>
      </c>
      <c r="L9" s="146">
        <v>1103045</v>
      </c>
      <c r="M9" s="131"/>
      <c r="N9" s="147">
        <v>-1.8845371358057559</v>
      </c>
      <c r="O9" s="147">
        <v>0.7478354635120992</v>
      </c>
      <c r="P9" s="147">
        <v>0.08207276816483476</v>
      </c>
      <c r="Q9" s="147">
        <v>-0.03309021844077078</v>
      </c>
      <c r="R9" s="147">
        <v>-0.27674744253758377</v>
      </c>
    </row>
    <row r="10" spans="1:18" ht="15.75" customHeight="1">
      <c r="A10" s="140" t="s">
        <v>128</v>
      </c>
      <c r="B10" s="140"/>
      <c r="D10" s="140"/>
      <c r="H10" s="144">
        <v>26492</v>
      </c>
      <c r="I10" s="144">
        <v>26389.51</v>
      </c>
      <c r="J10" s="144">
        <v>27263.59</v>
      </c>
      <c r="K10" s="144">
        <v>26890.09</v>
      </c>
      <c r="L10" s="144">
        <v>27882.85</v>
      </c>
      <c r="M10" s="142"/>
      <c r="N10" s="143">
        <v>0.3883740167968318</v>
      </c>
      <c r="O10" s="143">
        <v>-3.2060341283007916</v>
      </c>
      <c r="P10" s="143">
        <v>1.3889875415069268</v>
      </c>
      <c r="Q10" s="143">
        <v>-3.56046817308847</v>
      </c>
      <c r="R10" s="143">
        <v>-1.2710777900971637</v>
      </c>
    </row>
    <row r="11" spans="1:18" ht="12" customHeight="1">
      <c r="A11" s="140" t="s">
        <v>129</v>
      </c>
      <c r="B11" s="140"/>
      <c r="D11" s="140"/>
      <c r="H11" s="148">
        <v>41.177902763098295</v>
      </c>
      <c r="I11" s="148">
        <v>42.131816771133686</v>
      </c>
      <c r="J11" s="148">
        <v>40.47834492816243</v>
      </c>
      <c r="K11" s="148">
        <v>41.00692857480209</v>
      </c>
      <c r="L11" s="148">
        <v>39.55998041807061</v>
      </c>
      <c r="M11" s="142"/>
      <c r="N11" s="143">
        <v>-2.264117906942379</v>
      </c>
      <c r="O11" s="143">
        <v>4.084830656751653</v>
      </c>
      <c r="P11" s="143">
        <v>-1.289010577018597</v>
      </c>
      <c r="Q11" s="143">
        <v>3.657605846717074</v>
      </c>
      <c r="R11" s="143">
        <v>1.0071317758798104</v>
      </c>
    </row>
    <row r="12" spans="1:18" ht="12" customHeight="1">
      <c r="A12" s="140" t="s">
        <v>130</v>
      </c>
      <c r="B12" s="140"/>
      <c r="D12" s="140"/>
      <c r="H12" s="144">
        <v>1567072</v>
      </c>
      <c r="I12" s="144">
        <v>1556725</v>
      </c>
      <c r="J12" s="144">
        <v>1434386</v>
      </c>
      <c r="K12" s="144">
        <v>1393120</v>
      </c>
      <c r="L12" s="144">
        <v>1360514</v>
      </c>
      <c r="M12" s="142"/>
      <c r="N12" s="143">
        <v>0.6646646003629414</v>
      </c>
      <c r="O12" s="143">
        <v>8.529015202323503</v>
      </c>
      <c r="P12" s="143">
        <v>2.962128172734581</v>
      </c>
      <c r="Q12" s="143">
        <v>2.3965942283578117</v>
      </c>
      <c r="R12" s="143">
        <v>3.596834164907925</v>
      </c>
    </row>
    <row r="13" spans="1:18" ht="12" customHeight="1">
      <c r="A13" s="140" t="s">
        <v>131</v>
      </c>
      <c r="B13" s="149"/>
      <c r="D13" s="140"/>
      <c r="H13" s="144">
        <v>1829324</v>
      </c>
      <c r="I13" s="144">
        <v>1612053</v>
      </c>
      <c r="J13" s="144">
        <v>1476155</v>
      </c>
      <c r="K13" s="144">
        <v>1435262</v>
      </c>
      <c r="L13" s="144">
        <v>1413429</v>
      </c>
      <c r="M13" s="142"/>
      <c r="N13" s="143">
        <v>13.477906743760906</v>
      </c>
      <c r="O13" s="143">
        <v>9.206214794516836</v>
      </c>
      <c r="P13" s="143">
        <v>2.8491662149489083</v>
      </c>
      <c r="Q13" s="143">
        <v>1.544683178284866</v>
      </c>
      <c r="R13" s="143">
        <v>6.660633455619891</v>
      </c>
    </row>
    <row r="14" spans="1:18" ht="12" customHeight="1">
      <c r="A14" s="140" t="s">
        <v>132</v>
      </c>
      <c r="B14" s="140"/>
      <c r="D14" s="140"/>
      <c r="H14" s="150">
        <v>0.6961294694819383</v>
      </c>
      <c r="I14" s="150">
        <v>0.7142160625672486</v>
      </c>
      <c r="J14" s="150">
        <v>0.7693779777549419</v>
      </c>
      <c r="K14" s="150">
        <v>0.7915183185942345</v>
      </c>
      <c r="L14" s="150">
        <v>0.8107560818925789</v>
      </c>
      <c r="M14" s="142"/>
      <c r="N14" s="143">
        <v>-2.532369969431661</v>
      </c>
      <c r="O14" s="143">
        <v>-7.169676905577246</v>
      </c>
      <c r="P14" s="143">
        <v>-2.7971987911302763</v>
      </c>
      <c r="Q14" s="143">
        <v>-2.372817636278093</v>
      </c>
      <c r="R14" s="143">
        <v>-3.739092645707154</v>
      </c>
    </row>
    <row r="15" spans="1:18" ht="12" customHeight="1">
      <c r="A15" s="140" t="s">
        <v>133</v>
      </c>
      <c r="B15" s="149"/>
      <c r="D15" s="140"/>
      <c r="H15" s="150">
        <v>0.8566399391250539</v>
      </c>
      <c r="I15" s="150">
        <v>0.9656785477896819</v>
      </c>
      <c r="J15" s="150">
        <v>0.9717041909555568</v>
      </c>
      <c r="K15" s="150">
        <v>0.9706381134594241</v>
      </c>
      <c r="L15" s="150">
        <v>0.9625626755924775</v>
      </c>
      <c r="M15" s="142"/>
      <c r="N15" s="143">
        <v>-11.291398044846686</v>
      </c>
      <c r="O15" s="143">
        <v>-0.6201108549248345</v>
      </c>
      <c r="P15" s="143">
        <v>0.1098326432220107</v>
      </c>
      <c r="Q15" s="143">
        <v>0.8389519011814925</v>
      </c>
      <c r="R15" s="143">
        <v>-2.8724743060772884</v>
      </c>
    </row>
    <row r="16" spans="1:18" ht="15.75" customHeight="1">
      <c r="A16" s="129" t="s">
        <v>64</v>
      </c>
      <c r="E16" s="132" t="s">
        <v>59</v>
      </c>
      <c r="H16" s="144"/>
      <c r="I16" s="144"/>
      <c r="J16" s="144"/>
      <c r="K16" s="144"/>
      <c r="L16" s="144"/>
      <c r="M16" s="142"/>
      <c r="N16" s="143"/>
      <c r="O16" s="143"/>
      <c r="P16" s="143"/>
      <c r="Q16" s="143"/>
      <c r="R16" s="151"/>
    </row>
    <row r="17" spans="1:18" ht="12" customHeight="1">
      <c r="A17" s="132" t="s">
        <v>134</v>
      </c>
      <c r="G17" s="144"/>
      <c r="H17" s="144">
        <v>240677530</v>
      </c>
      <c r="I17" s="144">
        <v>241611354</v>
      </c>
      <c r="J17" s="144">
        <v>248690582</v>
      </c>
      <c r="K17" s="144">
        <v>243028282</v>
      </c>
      <c r="L17" s="144">
        <v>241232679</v>
      </c>
      <c r="M17" s="152"/>
      <c r="N17" s="143">
        <v>-0.38649839278662373</v>
      </c>
      <c r="O17" s="143">
        <v>-2.8466007611016004</v>
      </c>
      <c r="P17" s="143">
        <v>2.32989344013879</v>
      </c>
      <c r="Q17" s="143">
        <v>0.7443448406092609</v>
      </c>
      <c r="R17" s="143">
        <v>-0.0575822410661897</v>
      </c>
    </row>
    <row r="18" spans="1:18" ht="12" customHeight="1">
      <c r="A18" s="132" t="s">
        <v>135</v>
      </c>
      <c r="G18" s="144"/>
      <c r="H18" s="144">
        <v>19021526</v>
      </c>
      <c r="I18" s="144">
        <v>18357671</v>
      </c>
      <c r="J18" s="144">
        <v>21552825</v>
      </c>
      <c r="K18" s="144">
        <v>22145697</v>
      </c>
      <c r="L18" s="144">
        <v>19085171</v>
      </c>
      <c r="M18" s="152"/>
      <c r="N18" s="143">
        <v>3.616226698909682</v>
      </c>
      <c r="O18" s="143">
        <v>-14.824757311396533</v>
      </c>
      <c r="P18" s="143">
        <v>-2.677143103691882</v>
      </c>
      <c r="Q18" s="143">
        <v>16.036146597795746</v>
      </c>
      <c r="R18" s="143">
        <v>-0.08347416189371515</v>
      </c>
    </row>
    <row r="19" spans="1:18" ht="12" customHeight="1">
      <c r="A19" s="132" t="s">
        <v>136</v>
      </c>
      <c r="G19" s="144"/>
      <c r="H19" s="144">
        <v>8141885</v>
      </c>
      <c r="I19" s="144">
        <v>2717274</v>
      </c>
      <c r="J19" s="144">
        <v>4373101</v>
      </c>
      <c r="K19" s="144">
        <v>5301836</v>
      </c>
      <c r="L19" s="144">
        <v>7268579</v>
      </c>
      <c r="M19" s="152"/>
      <c r="N19" s="143">
        <v>199.63430261357522</v>
      </c>
      <c r="O19" s="143">
        <v>-37.86390938603979</v>
      </c>
      <c r="P19" s="143">
        <v>-17.5172336526441</v>
      </c>
      <c r="Q19" s="143">
        <v>-27.058149880464942</v>
      </c>
      <c r="R19" s="143">
        <v>2.8771352444273424</v>
      </c>
    </row>
    <row r="20" spans="1:18" ht="12" customHeight="1">
      <c r="A20" s="132" t="s">
        <v>137</v>
      </c>
      <c r="G20" s="144"/>
      <c r="H20" s="144">
        <v>15469</v>
      </c>
      <c r="I20" s="144">
        <v>71697</v>
      </c>
      <c r="J20" s="144">
        <v>487007</v>
      </c>
      <c r="K20" s="144">
        <v>360835</v>
      </c>
      <c r="L20" s="144">
        <v>281856</v>
      </c>
      <c r="M20" s="152"/>
      <c r="N20" s="143">
        <v>-78.42448080114929</v>
      </c>
      <c r="O20" s="143">
        <v>-85.27803501797716</v>
      </c>
      <c r="P20" s="143">
        <v>34.96667451882439</v>
      </c>
      <c r="Q20" s="143">
        <v>28.021046207992732</v>
      </c>
      <c r="R20" s="143">
        <v>-51.59850915907269</v>
      </c>
    </row>
    <row r="21" spans="1:18" ht="12" customHeight="1">
      <c r="A21" s="132" t="s">
        <v>138</v>
      </c>
      <c r="G21" s="144"/>
      <c r="H21" s="144">
        <v>2725668</v>
      </c>
      <c r="I21" s="144">
        <v>2148128</v>
      </c>
      <c r="J21" s="144">
        <v>2097155</v>
      </c>
      <c r="K21" s="144">
        <v>253862</v>
      </c>
      <c r="L21" s="144">
        <v>510576</v>
      </c>
      <c r="M21" s="152"/>
      <c r="N21" s="143">
        <v>26.88573492827243</v>
      </c>
      <c r="O21" s="143">
        <v>2.4305785695382554</v>
      </c>
      <c r="P21" s="143">
        <v>726.1004010052706</v>
      </c>
      <c r="Q21" s="143">
        <v>-50.27929240700699</v>
      </c>
      <c r="R21" s="143">
        <v>52.00334308906429</v>
      </c>
    </row>
    <row r="22" spans="1:18" s="129" customFormat="1" ht="12" customHeight="1">
      <c r="A22" s="129" t="s">
        <v>139</v>
      </c>
      <c r="G22" s="146"/>
      <c r="H22" s="146">
        <v>270582079</v>
      </c>
      <c r="I22" s="146">
        <v>264906129</v>
      </c>
      <c r="J22" s="146">
        <v>277200670</v>
      </c>
      <c r="K22" s="146">
        <v>271090512</v>
      </c>
      <c r="L22" s="146">
        <v>268378861</v>
      </c>
      <c r="M22" s="153"/>
      <c r="N22" s="147">
        <v>2.142626907662072</v>
      </c>
      <c r="O22" s="147">
        <v>-4.435249380890746</v>
      </c>
      <c r="P22" s="147">
        <v>2.253918056711627</v>
      </c>
      <c r="Q22" s="147">
        <v>1.0103817379268183</v>
      </c>
      <c r="R22" s="147">
        <v>0.20460513019480153</v>
      </c>
    </row>
    <row r="23" spans="1:18" ht="15.75" customHeight="1">
      <c r="A23" s="129" t="s">
        <v>60</v>
      </c>
      <c r="G23" s="144"/>
      <c r="H23" s="144" t="s">
        <v>59</v>
      </c>
      <c r="I23" s="144" t="s">
        <v>59</v>
      </c>
      <c r="J23" s="144" t="s">
        <v>59</v>
      </c>
      <c r="K23" s="144" t="s">
        <v>59</v>
      </c>
      <c r="L23" s="144" t="s">
        <v>59</v>
      </c>
      <c r="M23" s="144"/>
      <c r="N23" s="143"/>
      <c r="O23" s="143"/>
      <c r="P23" s="143"/>
      <c r="Q23" s="143"/>
      <c r="R23" s="143"/>
    </row>
    <row r="24" spans="1:18" ht="12" customHeight="1">
      <c r="A24" s="132" t="s">
        <v>75</v>
      </c>
      <c r="G24" s="144"/>
      <c r="H24" s="144">
        <v>12463407</v>
      </c>
      <c r="I24" s="144">
        <v>12394063</v>
      </c>
      <c r="J24" s="144">
        <v>13003290</v>
      </c>
      <c r="K24" s="144">
        <v>11732398</v>
      </c>
      <c r="L24" s="144">
        <v>12906696</v>
      </c>
      <c r="M24" s="152"/>
      <c r="N24" s="143">
        <v>0.5594936866143088</v>
      </c>
      <c r="O24" s="143">
        <v>-4.6851758285787675</v>
      </c>
      <c r="P24" s="143">
        <v>10.832329418078043</v>
      </c>
      <c r="Q24" s="143">
        <v>-9.098362586366022</v>
      </c>
      <c r="R24" s="143">
        <v>-0.8699274298016868</v>
      </c>
    </row>
    <row r="25" spans="1:18" ht="12" customHeight="1">
      <c r="A25" s="132" t="s">
        <v>140</v>
      </c>
      <c r="G25" s="144"/>
      <c r="H25" s="144">
        <v>69490068</v>
      </c>
      <c r="I25" s="144">
        <v>87914101</v>
      </c>
      <c r="J25" s="144">
        <v>101220868</v>
      </c>
      <c r="K25" s="144">
        <v>104042993</v>
      </c>
      <c r="L25" s="144">
        <v>86506580</v>
      </c>
      <c r="M25" s="152"/>
      <c r="N25" s="143">
        <v>-20.9568576490363</v>
      </c>
      <c r="O25" s="143">
        <v>-13.146268415718387</v>
      </c>
      <c r="P25" s="143">
        <v>-2.7124604152823633</v>
      </c>
      <c r="Q25" s="143">
        <v>20.271767766105192</v>
      </c>
      <c r="R25" s="143">
        <v>-5.328687418234146</v>
      </c>
    </row>
    <row r="26" spans="1:18" ht="12" customHeight="1">
      <c r="A26" s="132" t="s">
        <v>141</v>
      </c>
      <c r="G26" s="144"/>
      <c r="H26" s="144">
        <v>5556963</v>
      </c>
      <c r="I26" s="144">
        <v>10943393</v>
      </c>
      <c r="J26" s="144">
        <v>10891196</v>
      </c>
      <c r="K26" s="144">
        <v>10548969</v>
      </c>
      <c r="L26" s="144">
        <v>11919013</v>
      </c>
      <c r="M26" s="152"/>
      <c r="N26" s="143">
        <v>-49.220840373730525</v>
      </c>
      <c r="O26" s="143">
        <v>0.47925865993046124</v>
      </c>
      <c r="P26" s="143">
        <v>3.2441748572775215</v>
      </c>
      <c r="Q26" s="143">
        <v>-11.494609494930495</v>
      </c>
      <c r="R26" s="143">
        <v>-17.367802407103106</v>
      </c>
    </row>
    <row r="27" spans="1:18" ht="12" customHeight="1">
      <c r="A27" s="132" t="s">
        <v>79</v>
      </c>
      <c r="G27" s="144"/>
      <c r="H27" s="144">
        <v>66634138</v>
      </c>
      <c r="I27" s="144">
        <v>52362611</v>
      </c>
      <c r="J27" s="144">
        <v>70259129</v>
      </c>
      <c r="K27" s="144">
        <v>66685901</v>
      </c>
      <c r="L27" s="144">
        <v>70437303</v>
      </c>
      <c r="M27" s="152"/>
      <c r="N27" s="143">
        <v>27.25518595701807</v>
      </c>
      <c r="O27" s="143">
        <v>-25.472160350863444</v>
      </c>
      <c r="P27" s="143">
        <v>5.358296051214784</v>
      </c>
      <c r="Q27" s="143">
        <v>-5.325873990376945</v>
      </c>
      <c r="R27" s="143">
        <v>-1.3780656833264127</v>
      </c>
    </row>
    <row r="28" spans="1:18" ht="12" customHeight="1">
      <c r="A28" s="132" t="s">
        <v>142</v>
      </c>
      <c r="G28" s="144"/>
      <c r="H28" s="144">
        <v>4215449</v>
      </c>
      <c r="I28" s="144">
        <v>4264885</v>
      </c>
      <c r="J28" s="144">
        <v>1145105</v>
      </c>
      <c r="K28" s="144">
        <v>1124455</v>
      </c>
      <c r="L28" s="144">
        <v>275908</v>
      </c>
      <c r="M28" s="152"/>
      <c r="N28" s="143">
        <v>-1.159140281625413</v>
      </c>
      <c r="O28" s="143">
        <v>272.44488496688075</v>
      </c>
      <c r="P28" s="143">
        <v>1.8364452112356653</v>
      </c>
      <c r="Q28" s="143">
        <v>307.54708091102833</v>
      </c>
      <c r="R28" s="143">
        <v>97.7060168691754</v>
      </c>
    </row>
    <row r="29" spans="1:18" s="129" customFormat="1" ht="12" customHeight="1">
      <c r="A29" s="129" t="s">
        <v>143</v>
      </c>
      <c r="G29" s="146"/>
      <c r="H29" s="146">
        <v>149929127</v>
      </c>
      <c r="I29" s="146">
        <v>159349283</v>
      </c>
      <c r="J29" s="146">
        <v>194229378</v>
      </c>
      <c r="K29" s="146">
        <v>191885806</v>
      </c>
      <c r="L29" s="146">
        <v>181493684</v>
      </c>
      <c r="M29" s="153"/>
      <c r="N29" s="147">
        <v>-5.911640029155324</v>
      </c>
      <c r="O29" s="147">
        <v>-17.95819734334937</v>
      </c>
      <c r="P29" s="147">
        <v>1.2213368194623004</v>
      </c>
      <c r="Q29" s="147">
        <v>5.7258863068755605</v>
      </c>
      <c r="R29" s="147">
        <v>-4.6641761242883</v>
      </c>
    </row>
    <row r="30" spans="1:18" s="129" customFormat="1" ht="15.75" customHeight="1">
      <c r="A30" s="129" t="s">
        <v>144</v>
      </c>
      <c r="G30" s="146"/>
      <c r="H30" s="146">
        <v>120652950</v>
      </c>
      <c r="I30" s="146">
        <v>105556845</v>
      </c>
      <c r="J30" s="146">
        <v>82971295</v>
      </c>
      <c r="K30" s="146">
        <v>79204709</v>
      </c>
      <c r="L30" s="146">
        <v>86885178</v>
      </c>
      <c r="M30" s="153"/>
      <c r="N30" s="147">
        <v>14.301398455022031</v>
      </c>
      <c r="O30" s="147">
        <v>27.220920198967608</v>
      </c>
      <c r="P30" s="147">
        <v>4.755507655485484</v>
      </c>
      <c r="Q30" s="147">
        <v>-8.839791983852528</v>
      </c>
      <c r="R30" s="147">
        <v>8.554557769908966</v>
      </c>
    </row>
    <row r="31" spans="1:18" ht="12" customHeight="1">
      <c r="A31" s="132" t="s">
        <v>145</v>
      </c>
      <c r="G31" s="144"/>
      <c r="H31" s="144">
        <v>152507498</v>
      </c>
      <c r="I31" s="144">
        <v>73333214</v>
      </c>
      <c r="J31" s="144">
        <v>77674399</v>
      </c>
      <c r="K31" s="144">
        <v>74182739</v>
      </c>
      <c r="L31" s="144">
        <v>61111972</v>
      </c>
      <c r="M31" s="152"/>
      <c r="N31" s="143">
        <v>107.96510841594915</v>
      </c>
      <c r="O31" s="143">
        <v>-5.588952159127746</v>
      </c>
      <c r="P31" s="143">
        <v>4.706836181931757</v>
      </c>
      <c r="Q31" s="143">
        <v>21.38822651640173</v>
      </c>
      <c r="R31" s="143">
        <v>25.687250127496664</v>
      </c>
    </row>
    <row r="32" spans="1:18" ht="12" customHeight="1">
      <c r="A32" s="132" t="s">
        <v>146</v>
      </c>
      <c r="G32" s="144"/>
      <c r="H32" s="144">
        <v>42875056</v>
      </c>
      <c r="I32" s="144">
        <v>26804707</v>
      </c>
      <c r="J32" s="144">
        <v>6930563</v>
      </c>
      <c r="K32" s="144">
        <v>3800677</v>
      </c>
      <c r="L32" s="144">
        <v>1062444</v>
      </c>
      <c r="M32" s="152"/>
      <c r="N32" s="143">
        <v>59.953458920479896</v>
      </c>
      <c r="O32" s="143">
        <v>286.7608879682646</v>
      </c>
      <c r="P32" s="143">
        <v>82.35074961644992</v>
      </c>
      <c r="Q32" s="143">
        <v>257.72963092643</v>
      </c>
      <c r="R32" s="143">
        <v>152.04301320155164</v>
      </c>
    </row>
    <row r="33" spans="1:18" s="129" customFormat="1" ht="15.75" customHeight="1">
      <c r="A33" s="129" t="s">
        <v>147</v>
      </c>
      <c r="G33" s="146"/>
      <c r="H33" s="146">
        <v>11020508</v>
      </c>
      <c r="I33" s="146">
        <v>59028338</v>
      </c>
      <c r="J33" s="146">
        <v>12227459</v>
      </c>
      <c r="K33" s="146">
        <v>8822647</v>
      </c>
      <c r="L33" s="146">
        <v>26835650</v>
      </c>
      <c r="M33" s="146"/>
      <c r="N33" s="147">
        <v>-81.3301401099926</v>
      </c>
      <c r="O33" s="147">
        <v>382.75228729043374</v>
      </c>
      <c r="P33" s="147">
        <v>38.59172876348787</v>
      </c>
      <c r="Q33" s="147">
        <v>-67.12340860012706</v>
      </c>
      <c r="R33" s="147">
        <v>-19.947965515125567</v>
      </c>
    </row>
    <row r="34" spans="1:18" ht="15.75" customHeight="1">
      <c r="A34" s="132" t="s">
        <v>148</v>
      </c>
      <c r="G34" s="144"/>
      <c r="H34" s="144">
        <v>-27134284</v>
      </c>
      <c r="I34" s="144">
        <v>30344121</v>
      </c>
      <c r="J34" s="144">
        <v>46454276</v>
      </c>
      <c r="K34" s="144">
        <v>55193171</v>
      </c>
      <c r="L34" s="144">
        <v>71679425</v>
      </c>
      <c r="M34" s="144"/>
      <c r="N34" s="143">
        <v>-189.42188175429436</v>
      </c>
      <c r="O34" s="143">
        <v>-34.67959548008024</v>
      </c>
      <c r="P34" s="143">
        <v>-15.833290317746012</v>
      </c>
      <c r="Q34" s="143">
        <v>-22.999980817368442</v>
      </c>
      <c r="R34" s="143">
        <v>-21.561195958692835</v>
      </c>
    </row>
    <row r="35" spans="1:18" ht="12" customHeight="1">
      <c r="A35" s="132" t="s">
        <v>149</v>
      </c>
      <c r="G35" s="144"/>
      <c r="H35" s="154">
        <v>9969151</v>
      </c>
      <c r="I35" s="144">
        <v>6659912</v>
      </c>
      <c r="J35" s="144">
        <v>26642710</v>
      </c>
      <c r="K35" s="144">
        <v>-47276509</v>
      </c>
      <c r="L35" s="144">
        <v>-19563318</v>
      </c>
      <c r="M35" s="144"/>
      <c r="N35" s="143">
        <v>49.68892982369737</v>
      </c>
      <c r="O35" s="143">
        <v>-75.00287320621663</v>
      </c>
      <c r="P35" s="143">
        <v>-156.35507054888507</v>
      </c>
      <c r="Q35" s="143">
        <v>141.65895069537794</v>
      </c>
      <c r="R35" s="143">
        <v>-15.51027142258814</v>
      </c>
    </row>
    <row r="36" spans="1:18" s="129" customFormat="1" ht="15.75" customHeight="1">
      <c r="A36" s="129" t="s">
        <v>150</v>
      </c>
      <c r="G36" s="146"/>
      <c r="H36" s="146">
        <v>28185641</v>
      </c>
      <c r="I36" s="146">
        <v>22024305</v>
      </c>
      <c r="J36" s="146">
        <v>-60869527</v>
      </c>
      <c r="K36" s="146">
        <v>905985</v>
      </c>
      <c r="L36" s="146">
        <v>-25280457</v>
      </c>
      <c r="M36" s="146"/>
      <c r="N36" s="147">
        <v>27.97516652625361</v>
      </c>
      <c r="O36" s="147">
        <v>-136.1828095033497</v>
      </c>
      <c r="P36" s="147">
        <v>-999</v>
      </c>
      <c r="Q36" s="147">
        <v>-103.58373663893813</v>
      </c>
      <c r="R36" s="147">
        <v>2.756842033529372</v>
      </c>
    </row>
    <row r="37" spans="1:18" ht="15.75" customHeight="1">
      <c r="A37" s="132" t="s">
        <v>151</v>
      </c>
      <c r="G37" s="144"/>
      <c r="H37" s="155">
        <v>18.81301832915477</v>
      </c>
      <c r="I37" s="155">
        <v>18.72933823992344</v>
      </c>
      <c r="J37" s="155">
        <v>18.876111164975967</v>
      </c>
      <c r="K37" s="155">
        <v>18.29918942939021</v>
      </c>
      <c r="L37" s="155">
        <v>17.535904437262307</v>
      </c>
      <c r="M37" s="144"/>
      <c r="N37" s="143">
        <v>0.44678614993965343</v>
      </c>
      <c r="O37" s="143">
        <v>-0.7775591262932374</v>
      </c>
      <c r="P37" s="143">
        <v>3.1527174348999636</v>
      </c>
      <c r="Q37" s="143">
        <v>4.352698173388697</v>
      </c>
      <c r="R37" s="143">
        <v>1.773000132571756</v>
      </c>
    </row>
    <row r="38" spans="1:18" ht="12" customHeight="1">
      <c r="A38" s="132" t="s">
        <v>152</v>
      </c>
      <c r="G38" s="144"/>
      <c r="H38" s="155">
        <v>19.659534825212297</v>
      </c>
      <c r="I38" s="155">
        <v>19.405412217124795</v>
      </c>
      <c r="J38" s="155">
        <v>20.02978260379316</v>
      </c>
      <c r="K38" s="155">
        <v>19.545758131134683</v>
      </c>
      <c r="L38" s="155">
        <v>19.44198731122792</v>
      </c>
      <c r="M38" s="144"/>
      <c r="N38" s="143">
        <v>1.3095450137526368</v>
      </c>
      <c r="O38" s="143">
        <v>-3.1172100018206046</v>
      </c>
      <c r="P38" s="143">
        <v>2.4763658150842818</v>
      </c>
      <c r="Q38" s="143">
        <v>0.5337459501726718</v>
      </c>
      <c r="R38" s="143">
        <v>0.278573088525258</v>
      </c>
    </row>
    <row r="39" spans="1:18" ht="15.75" customHeight="1">
      <c r="A39" s="132" t="s">
        <v>153</v>
      </c>
      <c r="G39" s="144"/>
      <c r="H39" s="144">
        <v>105590720</v>
      </c>
      <c r="I39" s="144">
        <v>53604542</v>
      </c>
      <c r="J39" s="144">
        <v>76050758</v>
      </c>
      <c r="K39" s="144">
        <v>70218990.52</v>
      </c>
      <c r="L39" s="144">
        <v>72169106</v>
      </c>
      <c r="M39" s="144"/>
      <c r="N39" s="143">
        <v>96.98092001233776</v>
      </c>
      <c r="O39" s="143">
        <v>-29.514782745492163</v>
      </c>
      <c r="P39" s="143">
        <v>8.305114381185788</v>
      </c>
      <c r="Q39" s="143">
        <v>-2.7021472040958967</v>
      </c>
      <c r="R39" s="143">
        <v>9.981238620088885</v>
      </c>
    </row>
    <row r="40" spans="1:18" ht="12" customHeight="1">
      <c r="A40" s="132" t="s">
        <v>154</v>
      </c>
      <c r="G40" s="144"/>
      <c r="H40" s="144">
        <v>1565.54</v>
      </c>
      <c r="I40" s="144">
        <v>1272.4</v>
      </c>
      <c r="J40" s="144">
        <v>1625.34</v>
      </c>
      <c r="K40" s="144">
        <v>1350.54</v>
      </c>
      <c r="L40" s="144">
        <v>1311.44</v>
      </c>
      <c r="M40" s="144"/>
      <c r="N40" s="143">
        <v>23.038352719270655</v>
      </c>
      <c r="O40" s="143">
        <v>-21.714841202456093</v>
      </c>
      <c r="P40" s="143">
        <v>20.347416588919984</v>
      </c>
      <c r="Q40" s="143">
        <v>2.981455499298474</v>
      </c>
      <c r="R40" s="143">
        <v>4.527108218542031</v>
      </c>
    </row>
    <row r="41" spans="1:18" ht="12" customHeight="1">
      <c r="A41" s="156" t="s">
        <v>155</v>
      </c>
      <c r="C41" s="156"/>
      <c r="D41" s="156"/>
      <c r="E41" s="156"/>
      <c r="F41" s="156"/>
      <c r="G41" s="144"/>
      <c r="H41" s="144">
        <v>67446.83623542037</v>
      </c>
      <c r="I41" s="144">
        <v>42128.68751964791</v>
      </c>
      <c r="J41" s="144">
        <v>46790.67641231989</v>
      </c>
      <c r="K41" s="144">
        <v>51993.26974395427</v>
      </c>
      <c r="L41" s="144">
        <v>55030.429146586954</v>
      </c>
      <c r="M41" s="144"/>
      <c r="N41" s="143">
        <v>60.09716942633123</v>
      </c>
      <c r="O41" s="143">
        <v>-9.963499675855267</v>
      </c>
      <c r="P41" s="143">
        <v>-10.006282269330317</v>
      </c>
      <c r="Q41" s="143">
        <v>-5.519054548061894</v>
      </c>
      <c r="R41" s="143">
        <v>5.217909970439005</v>
      </c>
    </row>
    <row r="42" spans="1:18" ht="15.75" customHeight="1">
      <c r="A42" s="129" t="s">
        <v>61</v>
      </c>
      <c r="G42" s="144"/>
      <c r="H42" s="144"/>
      <c r="I42" s="144"/>
      <c r="J42" s="144"/>
      <c r="K42" s="144"/>
      <c r="L42" s="144"/>
      <c r="M42" s="142"/>
      <c r="N42" s="143"/>
      <c r="O42" s="143"/>
      <c r="P42" s="143"/>
      <c r="Q42" s="143"/>
      <c r="R42" s="143"/>
    </row>
    <row r="43" spans="1:18" ht="12" customHeight="1">
      <c r="A43" s="132" t="s">
        <v>156</v>
      </c>
      <c r="G43" s="144"/>
      <c r="H43" s="144">
        <v>1389389570</v>
      </c>
      <c r="I43" s="144">
        <v>1256943881</v>
      </c>
      <c r="J43" s="144">
        <v>1310610111</v>
      </c>
      <c r="K43" s="144">
        <v>1187876003</v>
      </c>
      <c r="L43" s="144">
        <v>1058904702</v>
      </c>
      <c r="M43" s="142"/>
      <c r="N43" s="143">
        <v>10.537120312374551</v>
      </c>
      <c r="O43" s="143">
        <v>-4.094751715218531</v>
      </c>
      <c r="P43" s="143">
        <v>10.332232294451023</v>
      </c>
      <c r="Q43" s="143">
        <v>12.179689140713627</v>
      </c>
      <c r="R43" s="143">
        <v>7.0266148679342555</v>
      </c>
    </row>
    <row r="44" spans="1:18" ht="12" customHeight="1">
      <c r="A44" s="132" t="s">
        <v>157</v>
      </c>
      <c r="G44" s="144"/>
      <c r="H44" s="144">
        <v>690981307</v>
      </c>
      <c r="I44" s="144">
        <v>716417420</v>
      </c>
      <c r="J44" s="144">
        <v>542861800</v>
      </c>
      <c r="K44" s="144">
        <v>510402347</v>
      </c>
      <c r="L44" s="144">
        <v>459888832</v>
      </c>
      <c r="M44" s="142"/>
      <c r="N44" s="143">
        <v>-3.5504598701689862</v>
      </c>
      <c r="O44" s="143">
        <v>31.970497832044913</v>
      </c>
      <c r="P44" s="143">
        <v>6.359581453883871</v>
      </c>
      <c r="Q44" s="143">
        <v>10.983853376113295</v>
      </c>
      <c r="R44" s="143">
        <v>10.714208307103789</v>
      </c>
    </row>
    <row r="45" spans="1:18" ht="12" customHeight="1">
      <c r="A45" s="132" t="s">
        <v>158</v>
      </c>
      <c r="G45" s="144"/>
      <c r="H45" s="144">
        <v>220935756</v>
      </c>
      <c r="I45" s="144">
        <v>156250796</v>
      </c>
      <c r="J45" s="144">
        <v>39927249</v>
      </c>
      <c r="K45" s="144">
        <v>22826067</v>
      </c>
      <c r="L45" s="144">
        <v>5928978</v>
      </c>
      <c r="M45" s="142"/>
      <c r="N45" s="143">
        <v>41.39816350119586</v>
      </c>
      <c r="O45" s="143">
        <v>291.338747129811</v>
      </c>
      <c r="P45" s="143">
        <v>74.91952950107436</v>
      </c>
      <c r="Q45" s="143">
        <v>284.9915955161244</v>
      </c>
      <c r="R45" s="143">
        <v>147.07086864311353</v>
      </c>
    </row>
    <row r="46" spans="1:18" ht="12" customHeight="1">
      <c r="A46" s="132" t="s">
        <v>159</v>
      </c>
      <c r="G46" s="144"/>
      <c r="H46" s="144">
        <v>470045551</v>
      </c>
      <c r="I46" s="144">
        <v>560166624</v>
      </c>
      <c r="J46" s="144">
        <v>502934551</v>
      </c>
      <c r="K46" s="144">
        <v>487576280</v>
      </c>
      <c r="L46" s="144">
        <v>453959854</v>
      </c>
      <c r="M46" s="142"/>
      <c r="N46" s="143">
        <v>-16.08826180261679</v>
      </c>
      <c r="O46" s="143">
        <v>11.379626411866859</v>
      </c>
      <c r="P46" s="143">
        <v>3.1499216902019924</v>
      </c>
      <c r="Q46" s="143">
        <v>7.405153936806051</v>
      </c>
      <c r="R46" s="143">
        <v>0.8743210581165339</v>
      </c>
    </row>
    <row r="47" spans="1:18" ht="12" customHeight="1">
      <c r="A47" s="132" t="s">
        <v>160</v>
      </c>
      <c r="G47" s="144"/>
      <c r="H47" s="150">
        <v>0.49732725933735056</v>
      </c>
      <c r="I47" s="150">
        <v>0.5699677056624296</v>
      </c>
      <c r="J47" s="150">
        <v>0.41420541123843047</v>
      </c>
      <c r="K47" s="150">
        <v>0.4296764525177465</v>
      </c>
      <c r="L47" s="150">
        <v>0.4343061572315126</v>
      </c>
      <c r="M47" s="142"/>
      <c r="N47" s="143">
        <v>-12.74466002256297</v>
      </c>
      <c r="O47" s="143">
        <v>37.60508438513305</v>
      </c>
      <c r="P47" s="143">
        <v>-3.6006258170913026</v>
      </c>
      <c r="Q47" s="143">
        <v>-1.0660002481379027</v>
      </c>
      <c r="R47" s="143">
        <v>3.4454919869415956</v>
      </c>
    </row>
    <row r="48" spans="1:18" ht="12" customHeight="1">
      <c r="A48" s="132" t="s">
        <v>161</v>
      </c>
      <c r="G48" s="144"/>
      <c r="H48" s="144">
        <v>515106087.5</v>
      </c>
      <c r="I48" s="144">
        <v>531550587.5</v>
      </c>
      <c r="J48" s="144">
        <v>495255415.5</v>
      </c>
      <c r="K48" s="144">
        <v>470768067</v>
      </c>
      <c r="L48" s="144"/>
      <c r="M48" s="142"/>
      <c r="N48" s="143">
        <v>-3.0936848508327537</v>
      </c>
      <c r="O48" s="143">
        <v>7.328576500946914</v>
      </c>
      <c r="P48" s="143">
        <v>5.201573814478797</v>
      </c>
      <c r="Q48" s="143"/>
      <c r="R48" s="143" t="s">
        <v>62</v>
      </c>
    </row>
    <row r="49" spans="1:18" ht="12" customHeight="1">
      <c r="A49" s="132" t="s">
        <v>162</v>
      </c>
      <c r="H49" s="155">
        <v>4.07288909920749</v>
      </c>
      <c r="I49" s="155">
        <v>22.28273774669819</v>
      </c>
      <c r="J49" s="155">
        <v>4.4110495836824635</v>
      </c>
      <c r="K49" s="155">
        <v>3.254502319136864</v>
      </c>
      <c r="L49" s="155">
        <v>9.999166812173035</v>
      </c>
      <c r="M49" s="155"/>
      <c r="N49" s="143">
        <v>-81.72177429225005</v>
      </c>
      <c r="O49" s="143">
        <v>405.15727207255645</v>
      </c>
      <c r="P49" s="143">
        <v>35.53683946528361</v>
      </c>
      <c r="Q49" s="143">
        <v>-67.45226497096921</v>
      </c>
      <c r="R49" s="143">
        <v>-20.111421644879833</v>
      </c>
    </row>
    <row r="50" spans="1:18" ht="12" customHeight="1">
      <c r="A50" s="132" t="s">
        <v>163</v>
      </c>
      <c r="H50" s="155">
        <v>2.1394637468733078</v>
      </c>
      <c r="I50" s="155">
        <v>11.104933262819506</v>
      </c>
      <c r="J50" s="155">
        <v>2.468919797203106</v>
      </c>
      <c r="K50" s="155">
        <v>1.8740963158828696</v>
      </c>
      <c r="L50" s="155"/>
      <c r="N50" s="143">
        <v>-80.73411432343805</v>
      </c>
      <c r="O50" s="143">
        <v>349.78914565793644</v>
      </c>
      <c r="P50" s="143">
        <v>31.73921619071218</v>
      </c>
      <c r="Q50" s="143"/>
      <c r="R50" s="143" t="s">
        <v>62</v>
      </c>
    </row>
    <row r="51" spans="14:17" s="157" customFormat="1" ht="13.5" thickBot="1">
      <c r="N51" s="158"/>
      <c r="O51" s="158"/>
      <c r="P51" s="158"/>
      <c r="Q51" s="158"/>
    </row>
    <row r="53" spans="1:8" ht="12.75">
      <c r="A53" s="244" t="s">
        <v>200</v>
      </c>
      <c r="H53" s="156"/>
    </row>
    <row r="64" ht="12.75">
      <c r="A64" s="159"/>
    </row>
    <row r="79" ht="12.75" hidden="1"/>
    <row r="80" ht="12.75" hidden="1">
      <c r="A80" s="132" t="s">
        <v>63</v>
      </c>
    </row>
    <row r="81" spans="1:3" ht="12.75" hidden="1">
      <c r="A81" s="132">
        <v>2</v>
      </c>
      <c r="B81" s="132">
        <v>1999</v>
      </c>
      <c r="C81" s="132">
        <v>1063</v>
      </c>
    </row>
    <row r="82" spans="1:4" ht="12.75" hidden="1">
      <c r="A82" s="132">
        <v>10</v>
      </c>
      <c r="D82" s="132">
        <v>5</v>
      </c>
    </row>
    <row r="83" spans="1:5" ht="12.75" hidden="1">
      <c r="A83" s="132">
        <v>25801004</v>
      </c>
      <c r="B83" s="132">
        <v>17878049</v>
      </c>
      <c r="C83" s="132">
        <v>18239548</v>
      </c>
      <c r="D83" s="132">
        <v>22014739.01</v>
      </c>
      <c r="E83" s="132">
        <v>18932379</v>
      </c>
    </row>
    <row r="84" spans="1:17" s="156" customFormat="1" ht="12.75" hidden="1">
      <c r="A84" s="156">
        <v>7777152</v>
      </c>
      <c r="B84" s="156">
        <v>187076772</v>
      </c>
      <c r="C84" s="156">
        <v>6277221</v>
      </c>
      <c r="D84" s="156">
        <v>918955</v>
      </c>
      <c r="E84" s="156">
        <v>149042423</v>
      </c>
      <c r="F84" s="156">
        <v>5236058</v>
      </c>
      <c r="G84" s="156">
        <v>98217</v>
      </c>
      <c r="H84" s="156">
        <v>126584697</v>
      </c>
      <c r="I84" s="156">
        <v>5063187</v>
      </c>
      <c r="J84" s="156">
        <v>809742</v>
      </c>
      <c r="K84" s="156">
        <v>115399628.03</v>
      </c>
      <c r="L84" s="156">
        <v>4873136</v>
      </c>
      <c r="M84" s="156">
        <v>2430565</v>
      </c>
      <c r="N84" s="160">
        <v>34062376</v>
      </c>
      <c r="O84" s="160">
        <v>71490243</v>
      </c>
      <c r="P84" s="160"/>
      <c r="Q84" s="160"/>
    </row>
    <row r="85" spans="1:17" s="156" customFormat="1" ht="12.75" hidden="1">
      <c r="A85" s="161"/>
      <c r="B85" s="161"/>
      <c r="C85" s="161"/>
      <c r="N85" s="160"/>
      <c r="O85" s="160"/>
      <c r="P85" s="160"/>
      <c r="Q85" s="160"/>
    </row>
    <row r="86" spans="1:17" s="156" customFormat="1" ht="12.75" hidden="1">
      <c r="A86" s="156">
        <v>84543962.36</v>
      </c>
      <c r="B86" s="156">
        <v>94032645.89</v>
      </c>
      <c r="C86" s="156">
        <v>114294067</v>
      </c>
      <c r="D86" s="156">
        <v>96639038</v>
      </c>
      <c r="E86" s="156">
        <v>101563334</v>
      </c>
      <c r="N86" s="160"/>
      <c r="O86" s="160"/>
      <c r="P86" s="160"/>
      <c r="Q86" s="160"/>
    </row>
    <row r="87" spans="1:17" s="156" customFormat="1" ht="12.75" hidden="1">
      <c r="A87" s="156">
        <v>91234834.2</v>
      </c>
      <c r="B87" s="156">
        <v>84510976</v>
      </c>
      <c r="C87" s="156">
        <v>78424833.1</v>
      </c>
      <c r="D87" s="156">
        <v>71342148.4</v>
      </c>
      <c r="E87" s="156">
        <v>59610463.1</v>
      </c>
      <c r="N87" s="160"/>
      <c r="O87" s="160"/>
      <c r="P87" s="160"/>
      <c r="Q87" s="160"/>
    </row>
    <row r="88" spans="1:25" s="156" customFormat="1" ht="12.75" hidden="1">
      <c r="A88" s="156">
        <v>7085263</v>
      </c>
      <c r="B88" s="156">
        <v>0</v>
      </c>
      <c r="C88" s="156">
        <v>13579026</v>
      </c>
      <c r="D88" s="156">
        <v>0</v>
      </c>
      <c r="E88" s="156">
        <v>54223184</v>
      </c>
      <c r="F88" s="156">
        <v>18830647</v>
      </c>
      <c r="G88" s="156">
        <v>0</v>
      </c>
      <c r="H88" s="156">
        <v>7540000</v>
      </c>
      <c r="I88" s="156">
        <v>0</v>
      </c>
      <c r="J88" s="156">
        <v>8674946</v>
      </c>
      <c r="K88" s="156">
        <v>31167123</v>
      </c>
      <c r="L88" s="156">
        <v>0</v>
      </c>
      <c r="M88" s="156">
        <v>11625256.02</v>
      </c>
      <c r="N88" s="160">
        <v>0</v>
      </c>
      <c r="O88" s="160">
        <v>725742</v>
      </c>
      <c r="P88" s="160">
        <v>6146621</v>
      </c>
      <c r="Q88" s="160">
        <v>0</v>
      </c>
      <c r="R88" s="156">
        <v>824044</v>
      </c>
      <c r="S88" s="156">
        <v>0</v>
      </c>
      <c r="T88" s="156">
        <v>1550148.04</v>
      </c>
      <c r="U88" s="156">
        <v>6955565</v>
      </c>
      <c r="V88" s="156">
        <v>0</v>
      </c>
      <c r="W88" s="156">
        <v>533838</v>
      </c>
      <c r="X88" s="156">
        <v>0</v>
      </c>
      <c r="Y88" s="156">
        <v>258272</v>
      </c>
    </row>
    <row r="89" spans="1:17" s="156" customFormat="1" ht="12.75" hidden="1">
      <c r="A89" s="156">
        <v>705032561.53</v>
      </c>
      <c r="B89" s="156">
        <v>622141200</v>
      </c>
      <c r="C89" s="156">
        <v>474441026</v>
      </c>
      <c r="D89" s="156">
        <v>412047555.25</v>
      </c>
      <c r="E89" s="156">
        <v>463072077</v>
      </c>
      <c r="N89" s="160"/>
      <c r="O89" s="160"/>
      <c r="P89" s="160"/>
      <c r="Q89" s="160"/>
    </row>
    <row r="90" spans="1:17" s="156" customFormat="1" ht="12.75" hidden="1">
      <c r="A90" s="156">
        <v>392604073</v>
      </c>
      <c r="B90" s="156">
        <v>381345841</v>
      </c>
      <c r="C90" s="156">
        <v>446239499</v>
      </c>
      <c r="D90" s="156">
        <v>422287676</v>
      </c>
      <c r="E90" s="156">
        <v>262039292</v>
      </c>
      <c r="N90" s="160"/>
      <c r="O90" s="160"/>
      <c r="P90" s="160"/>
      <c r="Q90" s="160"/>
    </row>
    <row r="91" spans="1:10" ht="12.75" hidden="1">
      <c r="A91" s="132">
        <v>14054373</v>
      </c>
      <c r="B91" s="132">
        <v>0</v>
      </c>
      <c r="C91" s="132">
        <v>6063551</v>
      </c>
      <c r="D91" s="132">
        <v>148407401</v>
      </c>
      <c r="E91" s="132">
        <v>5161407</v>
      </c>
      <c r="F91" s="132">
        <v>126584787</v>
      </c>
      <c r="G91" s="132">
        <v>5682878.03</v>
      </c>
      <c r="H91" s="132">
        <v>115008093</v>
      </c>
      <c r="I91" s="132">
        <v>2839396</v>
      </c>
      <c r="J91" s="132">
        <v>94373208</v>
      </c>
    </row>
    <row r="92" ht="12.75" hidden="1"/>
    <row r="93" spans="1:5" ht="12.75">
      <c r="A93" s="132">
        <v>21949100.57</v>
      </c>
      <c r="B93" s="132">
        <v>21197977.8</v>
      </c>
      <c r="C93" s="132">
        <v>21297559.06</v>
      </c>
      <c r="D93" s="132">
        <v>20183184.74</v>
      </c>
      <c r="E93" s="132">
        <v>19631677.54</v>
      </c>
    </row>
  </sheetData>
  <mergeCells count="5">
    <mergeCell ref="R5:S5"/>
    <mergeCell ref="R4:S4"/>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&amp;C- 11 -</oddFooter>
  </headerFooter>
</worksheet>
</file>

<file path=xl/worksheets/sheet17.xml><?xml version="1.0" encoding="utf-8"?>
<worksheet xmlns="http://schemas.openxmlformats.org/spreadsheetml/2006/main" xmlns:r="http://schemas.openxmlformats.org/officeDocument/2006/relationships">
  <dimension ref="A1:B39"/>
  <sheetViews>
    <sheetView workbookViewId="0" topLeftCell="B10">
      <selection activeCell="B10" sqref="A1:IV16384"/>
    </sheetView>
  </sheetViews>
  <sheetFormatPr defaultColWidth="9.140625" defaultRowHeight="12.75"/>
  <cols>
    <col min="1" max="1" width="9.140625" style="46" customWidth="1"/>
    <col min="2" max="2" width="170.8515625" style="51" customWidth="1"/>
    <col min="3" max="16384" width="9.140625" style="45" customWidth="1"/>
  </cols>
  <sheetData>
    <row r="1" spans="1:2" ht="12.75">
      <c r="A1" s="43"/>
      <c r="B1" s="44"/>
    </row>
    <row r="9" ht="20.25">
      <c r="B9" s="47"/>
    </row>
    <row r="10" ht="20.25">
      <c r="B10" s="47" t="s">
        <v>40</v>
      </c>
    </row>
    <row r="11" spans="1:2" s="49" customFormat="1" ht="20.25">
      <c r="A11" s="48"/>
      <c r="B11" s="47" t="s">
        <v>41</v>
      </c>
    </row>
    <row r="12" spans="1:2" s="49" customFormat="1" ht="23.25">
      <c r="A12" s="48"/>
      <c r="B12" s="50"/>
    </row>
    <row r="13" ht="20.25">
      <c r="B13" s="47"/>
    </row>
    <row r="17" ht="12.75">
      <c r="B17" s="51" t="s">
        <v>22</v>
      </c>
    </row>
    <row r="25" ht="12.75" customHeight="1"/>
    <row r="26" ht="25.5">
      <c r="B26" s="52" t="s">
        <v>21</v>
      </c>
    </row>
    <row r="27" ht="25.5">
      <c r="B27" s="52"/>
    </row>
    <row r="31" ht="20.25">
      <c r="B31" s="47"/>
    </row>
    <row r="32" ht="12.75">
      <c r="B32" s="51" t="s">
        <v>22</v>
      </c>
    </row>
    <row r="33" ht="12.75">
      <c r="B33" s="51" t="s">
        <v>22</v>
      </c>
    </row>
    <row r="39" spans="1:2" ht="13.5" thickBot="1">
      <c r="A39" s="53"/>
      <c r="B39" s="54"/>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18.xml><?xml version="1.0" encoding="utf-8"?>
<worksheet xmlns="http://schemas.openxmlformats.org/spreadsheetml/2006/main" xmlns:r="http://schemas.openxmlformats.org/officeDocument/2006/relationships">
  <sheetPr codeName="Sheet111"/>
  <dimension ref="A1:AB84"/>
  <sheetViews>
    <sheetView workbookViewId="0" topLeftCell="A1">
      <selection activeCell="R19" sqref="R19"/>
    </sheetView>
  </sheetViews>
  <sheetFormatPr defaultColWidth="9.140625" defaultRowHeight="12.75"/>
  <cols>
    <col min="1" max="1" width="7.00390625" style="132" customWidth="1"/>
    <col min="2" max="2" width="20.7109375" style="162" customWidth="1"/>
    <col min="3" max="3" width="0.71875" style="132" customWidth="1"/>
    <col min="4" max="4" width="11.8515625" style="132" customWidth="1"/>
    <col min="5" max="5" width="3.8515625" style="132" customWidth="1"/>
    <col min="6" max="6" width="1.1484375" style="132" customWidth="1"/>
    <col min="7" max="7" width="17.8515625" style="132" customWidth="1"/>
    <col min="8" max="12" width="15.7109375" style="132" customWidth="1"/>
    <col min="13" max="13" width="1.421875" style="132" customWidth="1"/>
    <col min="14" max="17" width="9.140625" style="151" customWidth="1"/>
    <col min="18" max="18" width="13.7109375" style="159" customWidth="1"/>
    <col min="19" max="19" width="8.421875" style="132" customWidth="1"/>
    <col min="20" max="16384" width="9.140625" style="132" customWidth="1"/>
  </cols>
  <sheetData>
    <row r="1" spans="1:19" s="93" customFormat="1" ht="15.75" customHeight="1" thickTop="1">
      <c r="A1" s="286" t="s">
        <v>72</v>
      </c>
      <c r="B1" s="286"/>
      <c r="C1" s="286"/>
      <c r="D1" s="286"/>
      <c r="E1" s="286"/>
      <c r="F1" s="286"/>
      <c r="G1" s="286"/>
      <c r="H1" s="286"/>
      <c r="I1" s="286"/>
      <c r="J1" s="286"/>
      <c r="K1" s="286"/>
      <c r="L1" s="286"/>
      <c r="M1" s="286"/>
      <c r="N1" s="286"/>
      <c r="O1" s="286"/>
      <c r="P1" s="286"/>
      <c r="Q1" s="286"/>
      <c r="R1" s="286"/>
      <c r="S1" s="286"/>
    </row>
    <row r="2" spans="1:19" s="94" customFormat="1" ht="15.75" customHeight="1" thickBot="1">
      <c r="A2" s="287" t="s">
        <v>5</v>
      </c>
      <c r="B2" s="287"/>
      <c r="C2" s="287"/>
      <c r="D2" s="287"/>
      <c r="E2" s="287"/>
      <c r="F2" s="287"/>
      <c r="G2" s="287"/>
      <c r="H2" s="287"/>
      <c r="I2" s="287"/>
      <c r="J2" s="287"/>
      <c r="K2" s="287"/>
      <c r="L2" s="287"/>
      <c r="M2" s="287"/>
      <c r="N2" s="287"/>
      <c r="O2" s="287"/>
      <c r="P2" s="287"/>
      <c r="Q2" s="287"/>
      <c r="R2" s="287"/>
      <c r="S2" s="287"/>
    </row>
    <row r="3" spans="1:28" s="162" customFormat="1" ht="16.5" customHeight="1">
      <c r="A3" s="96" t="s">
        <v>95</v>
      </c>
      <c r="B3" s="146"/>
      <c r="C3" s="146"/>
      <c r="D3" s="146"/>
      <c r="E3" s="146"/>
      <c r="F3" s="132"/>
      <c r="G3" s="132"/>
      <c r="H3" s="129"/>
      <c r="I3" s="129"/>
      <c r="J3" s="129"/>
      <c r="K3" s="129"/>
      <c r="L3" s="129"/>
      <c r="M3" s="131"/>
      <c r="N3" s="288" t="s">
        <v>56</v>
      </c>
      <c r="O3" s="288"/>
      <c r="P3" s="288"/>
      <c r="Q3" s="288"/>
      <c r="R3" s="289" t="s">
        <v>57</v>
      </c>
      <c r="S3" s="289"/>
      <c r="AA3" s="163"/>
      <c r="AB3" s="163"/>
    </row>
    <row r="4" spans="2:28" s="162" customFormat="1" ht="16.5" customHeight="1">
      <c r="B4" s="134"/>
      <c r="C4" s="129"/>
      <c r="D4" s="134"/>
      <c r="E4" s="134"/>
      <c r="F4" s="132"/>
      <c r="G4" s="129"/>
      <c r="H4" s="136">
        <v>2002</v>
      </c>
      <c r="I4" s="136">
        <v>2001</v>
      </c>
      <c r="J4" s="136">
        <v>2000</v>
      </c>
      <c r="K4" s="136">
        <v>1999</v>
      </c>
      <c r="L4" s="136">
        <v>1998</v>
      </c>
      <c r="M4" s="137"/>
      <c r="N4" s="138" t="s">
        <v>194</v>
      </c>
      <c r="O4" s="138" t="s">
        <v>182</v>
      </c>
      <c r="P4" s="138" t="s">
        <v>177</v>
      </c>
      <c r="Q4" s="138" t="s">
        <v>124</v>
      </c>
      <c r="R4" s="282" t="s">
        <v>58</v>
      </c>
      <c r="S4" s="282"/>
      <c r="AA4" s="163"/>
      <c r="AB4" s="163"/>
    </row>
    <row r="5" spans="1:28" s="162" customFormat="1" ht="16.5" customHeight="1">
      <c r="A5" s="140"/>
      <c r="B5" s="140"/>
      <c r="C5" s="140"/>
      <c r="D5" s="98"/>
      <c r="E5" s="98"/>
      <c r="F5" s="98"/>
      <c r="G5" s="98" t="s">
        <v>67</v>
      </c>
      <c r="H5" s="141">
        <v>237</v>
      </c>
      <c r="I5" s="141">
        <v>241</v>
      </c>
      <c r="J5" s="141">
        <v>241</v>
      </c>
      <c r="K5" s="141">
        <v>242</v>
      </c>
      <c r="L5" s="141">
        <v>244</v>
      </c>
      <c r="M5" s="142"/>
      <c r="N5" s="143"/>
      <c r="O5" s="143"/>
      <c r="P5" s="143"/>
      <c r="Q5" s="143"/>
      <c r="R5" s="143"/>
      <c r="AA5" s="163"/>
      <c r="AB5" s="163"/>
    </row>
    <row r="6" spans="1:28" s="162" customFormat="1" ht="12.75" customHeight="1">
      <c r="A6" s="129" t="s">
        <v>64</v>
      </c>
      <c r="B6" s="132"/>
      <c r="C6" s="132"/>
      <c r="D6" s="132"/>
      <c r="E6" s="132"/>
      <c r="F6" s="132"/>
      <c r="G6" s="164"/>
      <c r="H6" s="132"/>
      <c r="I6" s="144"/>
      <c r="J6" s="144"/>
      <c r="K6" s="144"/>
      <c r="L6" s="144"/>
      <c r="M6" s="142"/>
      <c r="N6" s="143"/>
      <c r="O6" s="143"/>
      <c r="P6" s="143"/>
      <c r="Q6" s="143"/>
      <c r="R6" s="143"/>
      <c r="AA6" s="163"/>
      <c r="AB6" s="163"/>
    </row>
    <row r="7" spans="1:28" s="162" customFormat="1" ht="12.75">
      <c r="A7" s="132" t="s">
        <v>73</v>
      </c>
      <c r="B7" s="132"/>
      <c r="C7" s="132"/>
      <c r="D7" s="132"/>
      <c r="E7" s="132"/>
      <c r="F7" s="132"/>
      <c r="G7" s="144"/>
      <c r="H7" s="144">
        <v>3429090513</v>
      </c>
      <c r="I7" s="144">
        <v>3252110416</v>
      </c>
      <c r="J7" s="144">
        <v>3032050853</v>
      </c>
      <c r="K7" s="144">
        <v>2839812974</v>
      </c>
      <c r="L7" s="144">
        <v>2595025074.48</v>
      </c>
      <c r="M7" s="152"/>
      <c r="N7" s="143">
        <v>5.442007630776581</v>
      </c>
      <c r="O7" s="143">
        <v>7.257779426168483</v>
      </c>
      <c r="P7" s="143">
        <v>6.769385194026514</v>
      </c>
      <c r="Q7" s="143">
        <v>9.432968564631363</v>
      </c>
      <c r="R7" s="143">
        <v>7.2159375280181015</v>
      </c>
      <c r="AA7" s="163"/>
      <c r="AB7" s="163"/>
    </row>
    <row r="8" spans="1:28" s="162" customFormat="1" ht="12.75">
      <c r="A8" s="132" t="s">
        <v>74</v>
      </c>
      <c r="B8" s="132"/>
      <c r="C8" s="132"/>
      <c r="D8" s="132"/>
      <c r="E8" s="132"/>
      <c r="F8" s="132"/>
      <c r="G8" s="144"/>
      <c r="H8" s="144">
        <v>59243201</v>
      </c>
      <c r="I8" s="144">
        <v>50882121</v>
      </c>
      <c r="J8" s="144">
        <v>56870299</v>
      </c>
      <c r="K8" s="144">
        <v>60262194</v>
      </c>
      <c r="L8" s="144">
        <v>55662928.86</v>
      </c>
      <c r="M8" s="152"/>
      <c r="N8" s="143">
        <v>16.432255251309197</v>
      </c>
      <c r="O8" s="143">
        <v>-10.529534933515999</v>
      </c>
      <c r="P8" s="143">
        <v>-5.628562079900377</v>
      </c>
      <c r="Q8" s="143">
        <v>8.262707755762891</v>
      </c>
      <c r="R8" s="143">
        <v>1.5706228102578823</v>
      </c>
      <c r="AA8" s="163"/>
      <c r="AB8" s="163"/>
    </row>
    <row r="9" spans="1:28" s="162" customFormat="1" ht="12.75">
      <c r="A9" s="132" t="s">
        <v>97</v>
      </c>
      <c r="B9" s="132"/>
      <c r="C9" s="132"/>
      <c r="D9" s="132"/>
      <c r="E9" s="132"/>
      <c r="F9" s="132"/>
      <c r="G9" s="144"/>
      <c r="H9" s="144">
        <v>3456824</v>
      </c>
      <c r="I9" s="144">
        <v>2496563</v>
      </c>
      <c r="J9" s="144">
        <v>3887519</v>
      </c>
      <c r="K9" s="144">
        <v>2846307</v>
      </c>
      <c r="L9" s="144">
        <v>1354764</v>
      </c>
      <c r="M9" s="152"/>
      <c r="N9" s="143">
        <v>38.4633193714719</v>
      </c>
      <c r="O9" s="143">
        <v>-35.780043775991835</v>
      </c>
      <c r="P9" s="143">
        <v>36.58115586266696</v>
      </c>
      <c r="Q9" s="143">
        <v>110.09614958767726</v>
      </c>
      <c r="R9" s="143">
        <v>26.387290996653334</v>
      </c>
      <c r="AA9" s="163"/>
      <c r="AB9" s="163"/>
    </row>
    <row r="10" spans="1:28" s="162" customFormat="1" ht="12.75">
      <c r="A10" s="132" t="s">
        <v>98</v>
      </c>
      <c r="B10" s="132"/>
      <c r="C10" s="132"/>
      <c r="D10" s="132"/>
      <c r="E10" s="132"/>
      <c r="F10" s="132"/>
      <c r="G10" s="144"/>
      <c r="H10" s="144">
        <v>367314518</v>
      </c>
      <c r="I10" s="144">
        <v>271747832</v>
      </c>
      <c r="J10" s="144">
        <v>210249053.1</v>
      </c>
      <c r="K10" s="144">
        <v>117238166</v>
      </c>
      <c r="L10" s="144">
        <v>83678769.63</v>
      </c>
      <c r="M10" s="152"/>
      <c r="N10" s="143">
        <v>35.16741432549865</v>
      </c>
      <c r="O10" s="143">
        <v>29.250442745513613</v>
      </c>
      <c r="P10" s="143">
        <v>79.33498985304837</v>
      </c>
      <c r="Q10" s="143">
        <v>40.10503084401052</v>
      </c>
      <c r="R10" s="143">
        <v>44.74571038005375</v>
      </c>
      <c r="AA10" s="163"/>
      <c r="AB10" s="163"/>
    </row>
    <row r="11" spans="1:28" s="165" customFormat="1" ht="12.75">
      <c r="A11" s="129" t="s">
        <v>139</v>
      </c>
      <c r="B11" s="129"/>
      <c r="C11" s="129"/>
      <c r="D11" s="129"/>
      <c r="E11" s="129"/>
      <c r="F11" s="129"/>
      <c r="G11" s="146"/>
      <c r="H11" s="146">
        <v>3859105055</v>
      </c>
      <c r="I11" s="146">
        <v>3577236934</v>
      </c>
      <c r="J11" s="146">
        <v>3303057720</v>
      </c>
      <c r="K11" s="146">
        <v>3020159640</v>
      </c>
      <c r="L11" s="146">
        <v>2735721538.49</v>
      </c>
      <c r="M11" s="153"/>
      <c r="N11" s="147">
        <v>7.879492641959846</v>
      </c>
      <c r="O11" s="147">
        <v>8.300769688033183</v>
      </c>
      <c r="P11" s="147">
        <v>9.366990944889258</v>
      </c>
      <c r="Q11" s="147">
        <v>10.39718763434519</v>
      </c>
      <c r="R11" s="147">
        <v>8.981725035688704</v>
      </c>
      <c r="AA11" s="166"/>
      <c r="AB11" s="166"/>
    </row>
    <row r="12" spans="1:18" s="162" customFormat="1" ht="20.25" customHeight="1">
      <c r="A12" s="129" t="s">
        <v>60</v>
      </c>
      <c r="B12" s="132"/>
      <c r="C12" s="132"/>
      <c r="D12" s="132"/>
      <c r="E12" s="132"/>
      <c r="F12" s="132"/>
      <c r="G12" s="144"/>
      <c r="H12" s="144"/>
      <c r="I12" s="144"/>
      <c r="J12" s="144"/>
      <c r="K12" s="144"/>
      <c r="L12" s="144"/>
      <c r="M12" s="144"/>
      <c r="N12" s="143"/>
      <c r="O12" s="143"/>
      <c r="P12" s="143"/>
      <c r="Q12" s="143"/>
      <c r="R12" s="143"/>
    </row>
    <row r="13" spans="1:18" s="162" customFormat="1" ht="12.75">
      <c r="A13" s="132" t="s">
        <v>75</v>
      </c>
      <c r="B13" s="132"/>
      <c r="C13" s="132"/>
      <c r="D13" s="132"/>
      <c r="E13" s="132"/>
      <c r="F13" s="132"/>
      <c r="G13" s="144"/>
      <c r="H13" s="144">
        <v>80375221</v>
      </c>
      <c r="I13" s="144">
        <v>74993051</v>
      </c>
      <c r="J13" s="144">
        <v>79459549</v>
      </c>
      <c r="K13" s="144">
        <v>75552526</v>
      </c>
      <c r="L13" s="144">
        <v>77160146.84</v>
      </c>
      <c r="M13" s="152"/>
      <c r="N13" s="143">
        <v>7.176891629599121</v>
      </c>
      <c r="O13" s="143">
        <v>-5.621096590920747</v>
      </c>
      <c r="P13" s="143">
        <v>5.17126720554651</v>
      </c>
      <c r="Q13" s="143">
        <v>-2.0834859779797736</v>
      </c>
      <c r="R13" s="143">
        <v>1.0257966146923092</v>
      </c>
    </row>
    <row r="14" spans="1:18" s="162" customFormat="1" ht="12.75">
      <c r="A14" s="132" t="s">
        <v>76</v>
      </c>
      <c r="B14" s="132"/>
      <c r="C14" s="132"/>
      <c r="D14" s="132"/>
      <c r="E14" s="132"/>
      <c r="F14" s="132"/>
      <c r="G14" s="144"/>
      <c r="H14" s="144">
        <v>886767459</v>
      </c>
      <c r="I14" s="144">
        <v>864389498</v>
      </c>
      <c r="J14" s="144">
        <v>806653031</v>
      </c>
      <c r="K14" s="144">
        <v>712054600.65</v>
      </c>
      <c r="L14" s="144">
        <v>602526315.04</v>
      </c>
      <c r="M14" s="152"/>
      <c r="N14" s="143">
        <v>2.5888746973184533</v>
      </c>
      <c r="O14" s="143">
        <v>7.157534253410621</v>
      </c>
      <c r="P14" s="143">
        <v>13.285277598606303</v>
      </c>
      <c r="Q14" s="143">
        <v>18.1781746084781</v>
      </c>
      <c r="R14" s="143">
        <v>10.143388233865846</v>
      </c>
    </row>
    <row r="15" spans="1:18" s="162" customFormat="1" ht="12.75">
      <c r="A15" s="132" t="s">
        <v>77</v>
      </c>
      <c r="B15" s="132"/>
      <c r="C15" s="132"/>
      <c r="D15" s="132"/>
      <c r="E15" s="132"/>
      <c r="F15" s="132"/>
      <c r="G15" s="144"/>
      <c r="H15" s="144">
        <v>568911150</v>
      </c>
      <c r="I15" s="144">
        <v>570819836</v>
      </c>
      <c r="J15" s="144">
        <v>511973460</v>
      </c>
      <c r="K15" s="144">
        <v>483890248.35</v>
      </c>
      <c r="L15" s="144">
        <v>432189930.57</v>
      </c>
      <c r="M15" s="152"/>
      <c r="N15" s="143">
        <v>-0.33437625667934917</v>
      </c>
      <c r="O15" s="143">
        <v>11.494028616248976</v>
      </c>
      <c r="P15" s="143">
        <v>5.803632486035813</v>
      </c>
      <c r="Q15" s="143">
        <v>11.962406831601632</v>
      </c>
      <c r="R15" s="143">
        <v>7.113065904701621</v>
      </c>
    </row>
    <row r="16" spans="1:19" s="162" customFormat="1" ht="12.75">
      <c r="A16" s="132" t="s">
        <v>78</v>
      </c>
      <c r="B16" s="132"/>
      <c r="C16" s="132"/>
      <c r="D16" s="132"/>
      <c r="E16" s="132"/>
      <c r="F16" s="132"/>
      <c r="G16" s="144"/>
      <c r="H16" s="144">
        <v>168130039</v>
      </c>
      <c r="I16" s="144">
        <v>152993683</v>
      </c>
      <c r="J16" s="144">
        <v>126330356</v>
      </c>
      <c r="K16" s="144">
        <v>100051246</v>
      </c>
      <c r="L16" s="144">
        <v>103960705.96</v>
      </c>
      <c r="M16" s="152"/>
      <c r="N16" s="143">
        <v>9.893451613946702</v>
      </c>
      <c r="O16" s="143">
        <v>21.10603329575039</v>
      </c>
      <c r="P16" s="143">
        <v>26.26564990504966</v>
      </c>
      <c r="Q16" s="143">
        <v>-3.7605169413761006</v>
      </c>
      <c r="R16" s="143">
        <v>12.77011503083758</v>
      </c>
      <c r="S16" s="231"/>
    </row>
    <row r="17" spans="1:19" s="162" customFormat="1" ht="12.75">
      <c r="A17" s="132" t="s">
        <v>79</v>
      </c>
      <c r="B17" s="132"/>
      <c r="C17" s="132"/>
      <c r="D17" s="132"/>
      <c r="E17" s="132"/>
      <c r="F17" s="132"/>
      <c r="G17" s="144"/>
      <c r="H17" s="144">
        <v>594140473</v>
      </c>
      <c r="I17" s="144">
        <v>530942618</v>
      </c>
      <c r="J17" s="144">
        <v>515963317</v>
      </c>
      <c r="K17" s="144">
        <v>472855508</v>
      </c>
      <c r="L17" s="144">
        <v>455034315.43</v>
      </c>
      <c r="M17" s="152"/>
      <c r="N17" s="143">
        <v>11.90295388945402</v>
      </c>
      <c r="O17" s="143">
        <v>2.90317169970438</v>
      </c>
      <c r="P17" s="143">
        <v>9.116486594885979</v>
      </c>
      <c r="Q17" s="143">
        <v>3.91645024686968</v>
      </c>
      <c r="R17" s="143">
        <v>6.895948971105814</v>
      </c>
      <c r="S17" s="231"/>
    </row>
    <row r="18" spans="1:19" s="165" customFormat="1" ht="13.5" customHeight="1">
      <c r="A18" s="129" t="s">
        <v>65</v>
      </c>
      <c r="B18" s="129"/>
      <c r="C18" s="129"/>
      <c r="D18" s="129"/>
      <c r="E18" s="129"/>
      <c r="F18" s="129"/>
      <c r="G18" s="146"/>
      <c r="H18" s="146">
        <v>2298324339</v>
      </c>
      <c r="I18" s="146">
        <v>2194138689</v>
      </c>
      <c r="J18" s="146">
        <v>2040379709</v>
      </c>
      <c r="K18" s="146">
        <v>1844404125</v>
      </c>
      <c r="L18" s="146">
        <v>1670871417.58</v>
      </c>
      <c r="M18" s="153"/>
      <c r="N18" s="147">
        <v>4.748362103194289</v>
      </c>
      <c r="O18" s="147">
        <v>7.53580224905089</v>
      </c>
      <c r="P18" s="147">
        <v>10.625414535981912</v>
      </c>
      <c r="Q18" s="147">
        <v>10.385760723068415</v>
      </c>
      <c r="R18" s="147">
        <v>8.297160947559856</v>
      </c>
      <c r="S18" s="231"/>
    </row>
    <row r="19" spans="1:19" s="162" customFormat="1" ht="21" customHeight="1">
      <c r="A19" s="132" t="s">
        <v>80</v>
      </c>
      <c r="B19" s="132"/>
      <c r="C19" s="132"/>
      <c r="D19" s="132"/>
      <c r="E19" s="132"/>
      <c r="F19" s="132"/>
      <c r="G19" s="144"/>
      <c r="H19" s="144">
        <v>1560780716</v>
      </c>
      <c r="I19" s="144">
        <v>1383098251</v>
      </c>
      <c r="J19" s="144">
        <v>1262677992</v>
      </c>
      <c r="K19" s="144">
        <v>1175755517</v>
      </c>
      <c r="L19" s="144">
        <v>1064850115.82</v>
      </c>
      <c r="M19" s="152"/>
      <c r="N19" s="143">
        <v>12.8</v>
      </c>
      <c r="O19" s="143">
        <v>9.536893789465841</v>
      </c>
      <c r="P19" s="143">
        <v>7.39290385996122</v>
      </c>
      <c r="Q19" s="143">
        <v>10.41511847839693</v>
      </c>
      <c r="R19" s="143">
        <v>10.041778008176161</v>
      </c>
      <c r="S19" s="231"/>
    </row>
    <row r="20" spans="1:19" s="162" customFormat="1" ht="12.75">
      <c r="A20" s="132" t="s">
        <v>81</v>
      </c>
      <c r="B20" s="132"/>
      <c r="C20" s="132"/>
      <c r="D20" s="132"/>
      <c r="E20" s="132"/>
      <c r="F20" s="132"/>
      <c r="G20" s="144"/>
      <c r="H20" s="144">
        <v>960879331</v>
      </c>
      <c r="I20" s="144">
        <v>824070483</v>
      </c>
      <c r="J20" s="144">
        <v>627372318</v>
      </c>
      <c r="K20" s="144">
        <v>508613239</v>
      </c>
      <c r="L20" s="144">
        <v>415871136.32</v>
      </c>
      <c r="M20" s="152"/>
      <c r="N20" s="143">
        <v>16.601595472993054</v>
      </c>
      <c r="O20" s="143">
        <v>31.352700678132248</v>
      </c>
      <c r="P20" s="143">
        <v>23.34958469297729</v>
      </c>
      <c r="Q20" s="143">
        <v>22.30068273087311</v>
      </c>
      <c r="R20" s="143">
        <v>23.28990505527566</v>
      </c>
      <c r="S20" s="231"/>
    </row>
    <row r="21" spans="1:19" s="165" customFormat="1" ht="21" customHeight="1">
      <c r="A21" s="129" t="s">
        <v>164</v>
      </c>
      <c r="B21" s="129"/>
      <c r="C21" s="129"/>
      <c r="D21" s="129"/>
      <c r="E21" s="129"/>
      <c r="F21" s="129"/>
      <c r="G21" s="146"/>
      <c r="H21" s="146">
        <v>599901385</v>
      </c>
      <c r="I21" s="146">
        <v>559027768</v>
      </c>
      <c r="J21" s="146">
        <v>635305674</v>
      </c>
      <c r="K21" s="146">
        <v>667142278</v>
      </c>
      <c r="L21" s="146">
        <v>648978979.5</v>
      </c>
      <c r="M21" s="146"/>
      <c r="N21" s="147">
        <v>7.3</v>
      </c>
      <c r="O21" s="147">
        <v>-12.006489021220359</v>
      </c>
      <c r="P21" s="147">
        <v>-4.7720861126417775</v>
      </c>
      <c r="Q21" s="147">
        <v>2.798749893870792</v>
      </c>
      <c r="R21" s="147">
        <v>-1.9206927980104704</v>
      </c>
      <c r="S21" s="231"/>
    </row>
    <row r="22" spans="1:19" s="162" customFormat="1" ht="19.5" customHeight="1">
      <c r="A22" s="132" t="s">
        <v>82</v>
      </c>
      <c r="B22" s="132"/>
      <c r="C22" s="132"/>
      <c r="D22" s="132"/>
      <c r="E22" s="132"/>
      <c r="F22" s="132"/>
      <c r="G22" s="144"/>
      <c r="H22" s="144">
        <v>523126887</v>
      </c>
      <c r="I22" s="144">
        <v>557491337</v>
      </c>
      <c r="J22" s="144">
        <v>552360468</v>
      </c>
      <c r="K22" s="144">
        <v>619680867</v>
      </c>
      <c r="L22" s="144">
        <v>653635673.03</v>
      </c>
      <c r="M22" s="144"/>
      <c r="N22" s="143">
        <v>-6.164122690215005</v>
      </c>
      <c r="O22" s="143">
        <v>0.9288986626030594</v>
      </c>
      <c r="P22" s="143">
        <v>-10.863720760963885</v>
      </c>
      <c r="Q22" s="143">
        <v>-5.194760235866371</v>
      </c>
      <c r="R22" s="143">
        <v>-5.415967918067787</v>
      </c>
      <c r="S22" s="231"/>
    </row>
    <row r="23" spans="1:19" s="162" customFormat="1" ht="12.75">
      <c r="A23" s="132" t="s">
        <v>165</v>
      </c>
      <c r="B23" s="132"/>
      <c r="C23" s="132"/>
      <c r="D23" s="132"/>
      <c r="E23" s="132"/>
      <c r="F23" s="132"/>
      <c r="G23" s="144"/>
      <c r="H23" s="144">
        <v>76148661</v>
      </c>
      <c r="I23" s="144">
        <v>108810957</v>
      </c>
      <c r="J23" s="144">
        <v>71270680</v>
      </c>
      <c r="K23" s="144">
        <v>-141951960.42</v>
      </c>
      <c r="L23" s="144">
        <v>-542867068.8</v>
      </c>
      <c r="M23" s="144"/>
      <c r="N23" s="143">
        <v>-30.01746965611193</v>
      </c>
      <c r="O23" s="143">
        <v>52.67282001518717</v>
      </c>
      <c r="P23" s="143">
        <v>-150.20760529768526</v>
      </c>
      <c r="Q23" s="143">
        <v>-73.85143277639169</v>
      </c>
      <c r="R23" s="143">
        <v>-38.801300482726255</v>
      </c>
      <c r="S23" s="231"/>
    </row>
    <row r="24" spans="1:19" s="165" customFormat="1" ht="19.5" customHeight="1">
      <c r="A24" s="129" t="s">
        <v>83</v>
      </c>
      <c r="B24" s="129"/>
      <c r="C24" s="129"/>
      <c r="D24" s="129"/>
      <c r="E24" s="129"/>
      <c r="F24" s="129"/>
      <c r="G24" s="146"/>
      <c r="H24" s="146">
        <v>625837</v>
      </c>
      <c r="I24" s="146">
        <v>-107274526</v>
      </c>
      <c r="J24" s="146">
        <v>11674526</v>
      </c>
      <c r="K24" s="146">
        <v>189413371.42</v>
      </c>
      <c r="L24" s="146">
        <v>538210375.27</v>
      </c>
      <c r="M24" s="146"/>
      <c r="N24" s="147">
        <v>-100.6</v>
      </c>
      <c r="O24" s="147">
        <v>-999</v>
      </c>
      <c r="P24" s="147">
        <v>-93.83648265564462</v>
      </c>
      <c r="Q24" s="147">
        <v>-64.80681530433553</v>
      </c>
      <c r="R24" s="147">
        <v>-81.5</v>
      </c>
      <c r="S24" s="231"/>
    </row>
    <row r="25" spans="1:19" s="162" customFormat="1" ht="20.25" customHeight="1">
      <c r="A25" s="129" t="s">
        <v>166</v>
      </c>
      <c r="B25" s="132"/>
      <c r="C25" s="132"/>
      <c r="D25" s="132"/>
      <c r="E25" s="132"/>
      <c r="F25" s="132"/>
      <c r="G25" s="144"/>
      <c r="H25" s="144"/>
      <c r="I25" s="144"/>
      <c r="J25" s="144"/>
      <c r="K25" s="144"/>
      <c r="L25" s="144"/>
      <c r="M25" s="144"/>
      <c r="N25" s="143"/>
      <c r="O25" s="143"/>
      <c r="P25" s="143"/>
      <c r="Q25" s="143"/>
      <c r="R25" s="143"/>
      <c r="S25" s="231"/>
    </row>
    <row r="26" spans="1:19" s="162" customFormat="1" ht="12.75">
      <c r="A26" s="132" t="s">
        <v>84</v>
      </c>
      <c r="B26" s="132"/>
      <c r="C26" s="132"/>
      <c r="D26" s="132"/>
      <c r="E26" s="132"/>
      <c r="F26" s="132"/>
      <c r="G26" s="144"/>
      <c r="H26" s="144">
        <v>7015041</v>
      </c>
      <c r="I26" s="144">
        <v>7193113</v>
      </c>
      <c r="J26" s="144">
        <v>7307811</v>
      </c>
      <c r="K26" s="144">
        <v>7285819</v>
      </c>
      <c r="L26" s="144">
        <v>7247709</v>
      </c>
      <c r="M26" s="144"/>
      <c r="N26" s="143">
        <v>-2.475590193008229</v>
      </c>
      <c r="O26" s="143">
        <v>-1.5695260865394576</v>
      </c>
      <c r="P26" s="143">
        <v>0.3018466420864971</v>
      </c>
      <c r="Q26" s="143">
        <v>0.5258213319546908</v>
      </c>
      <c r="R26" s="143">
        <v>-0.8124035392709561</v>
      </c>
      <c r="S26" s="231"/>
    </row>
    <row r="27" spans="1:19" s="162" customFormat="1" ht="12.75">
      <c r="A27" s="132" t="s">
        <v>85</v>
      </c>
      <c r="B27" s="132"/>
      <c r="C27" s="132"/>
      <c r="D27" s="132"/>
      <c r="E27" s="132"/>
      <c r="F27" s="132"/>
      <c r="G27" s="144"/>
      <c r="H27" s="144">
        <v>5517784.24</v>
      </c>
      <c r="I27" s="144">
        <v>5965242</v>
      </c>
      <c r="J27" s="144">
        <v>5868180</v>
      </c>
      <c r="K27" s="144">
        <v>6037850</v>
      </c>
      <c r="L27" s="144">
        <v>6089258</v>
      </c>
      <c r="M27" s="144"/>
      <c r="N27" s="143">
        <v>-7.5010831077766795</v>
      </c>
      <c r="O27" s="143">
        <v>1.6540392421500363</v>
      </c>
      <c r="P27" s="143">
        <v>-2.8101062464287785</v>
      </c>
      <c r="Q27" s="143">
        <v>-0.8442407925563344</v>
      </c>
      <c r="R27" s="143">
        <v>-2.4336440211534915</v>
      </c>
      <c r="S27" s="231"/>
    </row>
    <row r="28" spans="1:19" s="162" customFormat="1" ht="20.25" customHeight="1">
      <c r="A28" s="129" t="s">
        <v>167</v>
      </c>
      <c r="B28" s="132"/>
      <c r="C28" s="132"/>
      <c r="D28" s="132"/>
      <c r="E28" s="132"/>
      <c r="F28" s="132"/>
      <c r="G28" s="144"/>
      <c r="H28" s="144"/>
      <c r="I28" s="144"/>
      <c r="J28" s="144"/>
      <c r="K28" s="144"/>
      <c r="L28" s="144"/>
      <c r="M28" s="144"/>
      <c r="N28" s="143">
        <v>0</v>
      </c>
      <c r="O28" s="143">
        <v>0</v>
      </c>
      <c r="P28" s="143">
        <v>0</v>
      </c>
      <c r="Q28" s="143">
        <v>0</v>
      </c>
      <c r="R28" s="143" t="s">
        <v>62</v>
      </c>
      <c r="S28" s="231"/>
    </row>
    <row r="29" spans="1:19" s="162" customFormat="1" ht="12.75">
      <c r="A29" s="132" t="s">
        <v>168</v>
      </c>
      <c r="B29" s="132"/>
      <c r="C29" s="132"/>
      <c r="D29" s="132"/>
      <c r="E29" s="132"/>
      <c r="F29" s="132"/>
      <c r="G29" s="144"/>
      <c r="H29" s="144">
        <v>594251581</v>
      </c>
      <c r="I29" s="144">
        <v>546338539</v>
      </c>
      <c r="J29" s="144">
        <v>512210321</v>
      </c>
      <c r="K29" s="144">
        <v>445896716.19</v>
      </c>
      <c r="L29" s="144">
        <v>364411009.69</v>
      </c>
      <c r="M29" s="144"/>
      <c r="N29" s="143">
        <v>8.769844808623322</v>
      </c>
      <c r="O29" s="143">
        <v>6.662930558168116</v>
      </c>
      <c r="P29" s="143">
        <v>14.871965278556406</v>
      </c>
      <c r="Q29" s="143">
        <v>22.360934311320314</v>
      </c>
      <c r="R29" s="143">
        <v>13.00423355952669</v>
      </c>
      <c r="S29" s="231"/>
    </row>
    <row r="30" spans="1:19" s="162" customFormat="1" ht="12.75">
      <c r="A30" s="132" t="s">
        <v>86</v>
      </c>
      <c r="B30" s="132"/>
      <c r="C30" s="132"/>
      <c r="D30" s="132"/>
      <c r="E30" s="132"/>
      <c r="F30" s="132"/>
      <c r="G30" s="144"/>
      <c r="H30" s="144">
        <v>14572.1</v>
      </c>
      <c r="I30" s="144">
        <v>11530.27</v>
      </c>
      <c r="J30" s="144">
        <v>10725.43</v>
      </c>
      <c r="K30" s="144">
        <v>9571.27</v>
      </c>
      <c r="L30" s="144">
        <v>8488.2</v>
      </c>
      <c r="M30" s="144"/>
      <c r="N30" s="143">
        <v>26.38125559939186</v>
      </c>
      <c r="O30" s="143">
        <v>7.50403480326663</v>
      </c>
      <c r="P30" s="143">
        <v>12.058587836305943</v>
      </c>
      <c r="Q30" s="143">
        <v>12.759713484602148</v>
      </c>
      <c r="R30" s="143">
        <v>14.466033743848673</v>
      </c>
      <c r="S30" s="231"/>
    </row>
    <row r="31" spans="1:19" s="162" customFormat="1" ht="12.75">
      <c r="A31" s="156" t="s">
        <v>87</v>
      </c>
      <c r="B31" s="132"/>
      <c r="C31" s="156"/>
      <c r="D31" s="156"/>
      <c r="E31" s="156"/>
      <c r="F31" s="156"/>
      <c r="G31" s="144"/>
      <c r="H31" s="144">
        <v>40780.09216241997</v>
      </c>
      <c r="I31" s="144">
        <v>47382.978802751364</v>
      </c>
      <c r="J31" s="144">
        <v>47756.62337081124</v>
      </c>
      <c r="K31" s="144">
        <v>46586.99589396182</v>
      </c>
      <c r="L31" s="144">
        <v>42931.48249216559</v>
      </c>
      <c r="M31" s="144"/>
      <c r="N31" s="143">
        <v>-13.935144659896284</v>
      </c>
      <c r="O31" s="143">
        <v>-0.7823931879745252</v>
      </c>
      <c r="P31" s="143">
        <v>2.5106308196210927</v>
      </c>
      <c r="Q31" s="143">
        <v>8.514761637833761</v>
      </c>
      <c r="R31" s="143">
        <v>-1.277060221718862</v>
      </c>
      <c r="S31" s="231"/>
    </row>
    <row r="32" spans="1:18" s="162" customFormat="1" ht="19.5" customHeight="1">
      <c r="A32" s="129" t="s">
        <v>169</v>
      </c>
      <c r="B32" s="132"/>
      <c r="C32" s="132"/>
      <c r="D32" s="132"/>
      <c r="E32" s="132"/>
      <c r="F32" s="132"/>
      <c r="G32" s="144"/>
      <c r="H32" s="144"/>
      <c r="I32" s="144"/>
      <c r="J32" s="144"/>
      <c r="K32" s="144"/>
      <c r="L32" s="144"/>
      <c r="M32" s="144"/>
      <c r="N32" s="143"/>
      <c r="O32" s="143"/>
      <c r="P32" s="143"/>
      <c r="Q32" s="143"/>
      <c r="R32" s="143"/>
    </row>
    <row r="33" spans="1:18" s="162" customFormat="1" ht="12.75">
      <c r="A33" s="132" t="s">
        <v>170</v>
      </c>
      <c r="B33" s="132"/>
      <c r="C33" s="132"/>
      <c r="D33" s="132"/>
      <c r="E33" s="132"/>
      <c r="F33" s="132"/>
      <c r="G33" s="144"/>
      <c r="H33" s="144">
        <v>10985534853</v>
      </c>
      <c r="I33" s="144">
        <v>9796444797</v>
      </c>
      <c r="J33" s="144">
        <v>8756904426.25</v>
      </c>
      <c r="K33" s="144">
        <v>7487724030.58</v>
      </c>
      <c r="L33" s="144">
        <v>6499467800</v>
      </c>
      <c r="M33" s="144"/>
      <c r="N33" s="143">
        <v>12.137975363921198</v>
      </c>
      <c r="O33" s="143">
        <v>11.871094169234482</v>
      </c>
      <c r="P33" s="143">
        <v>16.950149210716692</v>
      </c>
      <c r="Q33" s="143">
        <v>15.205186962846405</v>
      </c>
      <c r="R33" s="143">
        <v>14.021264345091144</v>
      </c>
    </row>
    <row r="34" spans="1:18" s="162" customFormat="1" ht="12.75">
      <c r="A34" s="132" t="s">
        <v>178</v>
      </c>
      <c r="B34" s="132"/>
      <c r="C34" s="132"/>
      <c r="D34" s="132"/>
      <c r="E34" s="132"/>
      <c r="F34" s="132"/>
      <c r="G34" s="144"/>
      <c r="H34" s="144">
        <v>5273674177</v>
      </c>
      <c r="I34" s="144">
        <v>5044434309</v>
      </c>
      <c r="J34" s="144">
        <v>4431501469.25</v>
      </c>
      <c r="K34" s="144">
        <v>3696773231.58</v>
      </c>
      <c r="L34" s="144">
        <v>3130910351</v>
      </c>
      <c r="M34" s="142"/>
      <c r="N34" s="143">
        <v>4.5444118003678415</v>
      </c>
      <c r="O34" s="143">
        <v>13.831267889746057</v>
      </c>
      <c r="P34" s="143">
        <v>19.874852787656042</v>
      </c>
      <c r="Q34" s="143">
        <v>18.07342967834469</v>
      </c>
      <c r="R34" s="143">
        <v>13.922803918593129</v>
      </c>
    </row>
    <row r="35" spans="1:18" s="162" customFormat="1" ht="19.5" customHeight="1">
      <c r="A35" s="129" t="s">
        <v>99</v>
      </c>
      <c r="B35" s="132"/>
      <c r="C35" s="132"/>
      <c r="D35" s="132"/>
      <c r="E35" s="132"/>
      <c r="F35" s="132"/>
      <c r="G35" s="144"/>
      <c r="H35" s="144"/>
      <c r="I35" s="144"/>
      <c r="J35" s="144"/>
      <c r="K35" s="144"/>
      <c r="L35" s="144"/>
      <c r="M35" s="142"/>
      <c r="N35" s="143"/>
      <c r="O35" s="143"/>
      <c r="P35" s="143"/>
      <c r="Q35" s="143"/>
      <c r="R35" s="143"/>
    </row>
    <row r="36" spans="1:18" s="162" customFormat="1" ht="12.75">
      <c r="A36" s="132" t="s">
        <v>172</v>
      </c>
      <c r="B36" s="132"/>
      <c r="C36" s="132"/>
      <c r="D36" s="132"/>
      <c r="E36" s="132"/>
      <c r="F36" s="132"/>
      <c r="G36" s="132"/>
      <c r="H36" s="232">
        <v>40.444110584079446</v>
      </c>
      <c r="I36" s="167">
        <v>38.6638703702929</v>
      </c>
      <c r="J36" s="167">
        <v>38.227548503148775</v>
      </c>
      <c r="K36" s="167">
        <v>38.93024399862519</v>
      </c>
      <c r="L36" s="167">
        <v>38.9239219283901</v>
      </c>
      <c r="M36" s="155"/>
      <c r="N36" s="143">
        <v>4.647040512753609</v>
      </c>
      <c r="O36" s="143">
        <v>1.1413807168623005</v>
      </c>
      <c r="P36" s="143">
        <v>-1.805011793661575</v>
      </c>
      <c r="Q36" s="143">
        <v>0.01624212032568839</v>
      </c>
      <c r="R36" s="143">
        <v>0.9726887440443033</v>
      </c>
    </row>
    <row r="37" spans="1:18" s="162" customFormat="1" ht="12.75">
      <c r="A37" s="132" t="s">
        <v>102</v>
      </c>
      <c r="B37" s="132"/>
      <c r="C37" s="132"/>
      <c r="D37" s="132"/>
      <c r="E37" s="132"/>
      <c r="F37" s="132"/>
      <c r="G37" s="132"/>
      <c r="H37" s="167">
        <v>15.545090803442768</v>
      </c>
      <c r="I37" s="167">
        <v>15.62736207620739</v>
      </c>
      <c r="J37" s="167">
        <v>19.23386534099077</v>
      </c>
      <c r="K37" s="167">
        <v>22.089636228633264</v>
      </c>
      <c r="L37" s="167">
        <v>23.72240633300012</v>
      </c>
      <c r="M37" s="155"/>
      <c r="N37" s="143">
        <v>-0.42096526799797723</v>
      </c>
      <c r="O37" s="143">
        <v>-18.750798140908703</v>
      </c>
      <c r="P37" s="143">
        <v>-12.928102835576599</v>
      </c>
      <c r="Q37" s="143">
        <v>-6.882818216023546</v>
      </c>
      <c r="R37" s="143">
        <v>-10.003895451396927</v>
      </c>
    </row>
    <row r="38" spans="1:18" s="162" customFormat="1" ht="12.75">
      <c r="A38" s="132" t="s">
        <v>103</v>
      </c>
      <c r="B38" s="132"/>
      <c r="C38" s="132"/>
      <c r="D38" s="132"/>
      <c r="E38" s="132"/>
      <c r="F38" s="132"/>
      <c r="G38" s="132"/>
      <c r="H38" s="167">
        <v>0.016217153746284838</v>
      </c>
      <c r="I38" s="167">
        <v>-2.9988096393729116</v>
      </c>
      <c r="J38" s="167">
        <v>0.353446018497067</v>
      </c>
      <c r="K38" s="167">
        <v>6.2716344166495785</v>
      </c>
      <c r="L38" s="167">
        <v>19.673434145167747</v>
      </c>
      <c r="M38" s="155"/>
      <c r="N38" s="143">
        <v>-101.09052136675886</v>
      </c>
      <c r="O38" s="143">
        <v>-948.4491216295299</v>
      </c>
      <c r="P38" s="143">
        <v>-94.3643714697598</v>
      </c>
      <c r="Q38" s="143">
        <v>-68.12130322356538</v>
      </c>
      <c r="R38" s="143">
        <v>-79.80816794389132</v>
      </c>
    </row>
    <row r="39" spans="1:18" s="162" customFormat="1" ht="12.75">
      <c r="A39" s="132" t="s">
        <v>100</v>
      </c>
      <c r="B39" s="132"/>
      <c r="C39" s="132"/>
      <c r="D39" s="132"/>
      <c r="E39" s="132"/>
      <c r="F39" s="132"/>
      <c r="G39" s="132"/>
      <c r="H39" s="144">
        <v>5159054243</v>
      </c>
      <c r="I39" s="144">
        <v>4737967889.125</v>
      </c>
      <c r="J39" s="144">
        <v>4064137350.415</v>
      </c>
      <c r="K39" s="144">
        <v>3413841791.29</v>
      </c>
      <c r="L39" s="144"/>
      <c r="M39" s="132"/>
      <c r="N39" s="143">
        <v>8.88748855477713</v>
      </c>
      <c r="O39" s="143">
        <v>16.579915505099585</v>
      </c>
      <c r="P39" s="143">
        <v>19.048790157298725</v>
      </c>
      <c r="Q39" s="143" t="s">
        <v>59</v>
      </c>
      <c r="R39" s="143" t="s">
        <v>59</v>
      </c>
    </row>
    <row r="40" spans="1:18" s="172" customFormat="1" ht="13.5" thickBot="1">
      <c r="A40" s="157" t="s">
        <v>173</v>
      </c>
      <c r="B40" s="157"/>
      <c r="C40" s="157"/>
      <c r="D40" s="157"/>
      <c r="E40" s="157"/>
      <c r="F40" s="157"/>
      <c r="G40" s="157"/>
      <c r="H40" s="233">
        <v>11.640458690947709</v>
      </c>
      <c r="I40" s="233">
        <v>11.798893134821146</v>
      </c>
      <c r="J40" s="233">
        <v>15.631993193712493</v>
      </c>
      <c r="K40" s="233">
        <v>19.54227286402469</v>
      </c>
      <c r="L40" s="233"/>
      <c r="M40" s="157"/>
      <c r="N40" s="234">
        <v>-1.3427907352246642</v>
      </c>
      <c r="O40" s="234">
        <v>-24.52086571041432</v>
      </c>
      <c r="P40" s="234">
        <v>-20.00933922845084</v>
      </c>
      <c r="Q40" s="234" t="s">
        <v>59</v>
      </c>
      <c r="R40" s="234" t="s">
        <v>59</v>
      </c>
    </row>
    <row r="42" ht="12.75">
      <c r="A42" s="162"/>
    </row>
    <row r="43" ht="12.75">
      <c r="A43" s="162"/>
    </row>
    <row r="44" ht="12.75">
      <c r="A44" s="162"/>
    </row>
    <row r="45" ht="12.75">
      <c r="A45" s="159"/>
    </row>
    <row r="78" ht="12.75" hidden="1"/>
    <row r="79" ht="12.75" hidden="1"/>
    <row r="80" ht="12.75" hidden="1"/>
    <row r="81" ht="12.75" hidden="1"/>
    <row r="82" ht="12.75" hidden="1"/>
    <row r="83" spans="1:3" ht="12.75" hidden="1">
      <c r="A83" s="132">
        <v>4</v>
      </c>
      <c r="B83" s="162">
        <v>1999</v>
      </c>
      <c r="C83" s="132">
        <v>1063</v>
      </c>
    </row>
    <row r="84" spans="1:4" ht="12.75" hidden="1">
      <c r="A84" s="132">
        <v>12</v>
      </c>
      <c r="D84" s="132">
        <v>5</v>
      </c>
    </row>
    <row r="85" ht="12.75" hidden="1"/>
    <row r="86" ht="12.75" hidden="1"/>
    <row r="87" ht="12.75" hidden="1"/>
    <row r="88" ht="12.75" hidden="1"/>
    <row r="89"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7" r:id="rId1"/>
  <headerFooter alignWithMargins="0">
    <oddHeader>&amp;R&amp;D   &amp;T</oddHeader>
    <oddFooter>&amp;C- 12 -</oddFooter>
  </headerFooter>
</worksheet>
</file>

<file path=xl/worksheets/sheet19.xml><?xml version="1.0" encoding="utf-8"?>
<worksheet xmlns="http://schemas.openxmlformats.org/spreadsheetml/2006/main" xmlns:r="http://schemas.openxmlformats.org/officeDocument/2006/relationships">
  <dimension ref="A1:B40"/>
  <sheetViews>
    <sheetView workbookViewId="0" topLeftCell="B10">
      <selection activeCell="B12" sqref="B12"/>
    </sheetView>
  </sheetViews>
  <sheetFormatPr defaultColWidth="9.140625" defaultRowHeight="12.75"/>
  <cols>
    <col min="1" max="1" width="9.140625" style="46" customWidth="1"/>
    <col min="2" max="2" width="171.00390625" style="51" customWidth="1"/>
    <col min="3" max="16384" width="9.140625" style="45" customWidth="1"/>
  </cols>
  <sheetData>
    <row r="1" spans="1:2" ht="12.75">
      <c r="A1" s="43"/>
      <c r="B1" s="44"/>
    </row>
    <row r="11" ht="20.25">
      <c r="B11" s="47"/>
    </row>
    <row r="12" ht="20.25">
      <c r="B12" s="47" t="s">
        <v>40</v>
      </c>
    </row>
    <row r="13" spans="1:2" s="49" customFormat="1" ht="20.25">
      <c r="A13" s="48"/>
      <c r="B13" s="47" t="s">
        <v>41</v>
      </c>
    </row>
    <row r="14" spans="1:2" s="49" customFormat="1" ht="23.25">
      <c r="A14" s="48"/>
      <c r="B14" s="50"/>
    </row>
    <row r="15" ht="20.25">
      <c r="B15" s="47"/>
    </row>
    <row r="19" ht="12.75">
      <c r="B19" s="51" t="s">
        <v>22</v>
      </c>
    </row>
    <row r="26" ht="12.75" customHeight="1"/>
    <row r="27" ht="25.5">
      <c r="B27" s="52" t="s">
        <v>38</v>
      </c>
    </row>
    <row r="28" ht="25.5">
      <c r="B28" s="52" t="s">
        <v>39</v>
      </c>
    </row>
    <row r="32" ht="20.25">
      <c r="B32" s="47"/>
    </row>
    <row r="33" ht="12.75">
      <c r="B33" s="51" t="s">
        <v>22</v>
      </c>
    </row>
    <row r="34" ht="12.75">
      <c r="B34" s="51" t="s">
        <v>22</v>
      </c>
    </row>
    <row r="40" spans="1:2" ht="13.5" thickBot="1">
      <c r="A40" s="53"/>
      <c r="B40" s="54"/>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2.xml><?xml version="1.0" encoding="utf-8"?>
<worksheet xmlns="http://schemas.openxmlformats.org/spreadsheetml/2006/main" xmlns:r="http://schemas.openxmlformats.org/officeDocument/2006/relationships">
  <dimension ref="A1:G39"/>
  <sheetViews>
    <sheetView workbookViewId="0" topLeftCell="A1">
      <selection activeCell="N14" sqref="N14"/>
    </sheetView>
  </sheetViews>
  <sheetFormatPr defaultColWidth="9.140625" defaultRowHeight="12.75"/>
  <cols>
    <col min="1" max="1" width="6.421875" style="6" customWidth="1"/>
    <col min="2" max="3" width="5.8515625" style="6" customWidth="1"/>
    <col min="4" max="4" width="4.00390625" style="6" customWidth="1"/>
    <col min="5" max="5" width="59.7109375" style="6" customWidth="1"/>
    <col min="6" max="6" width="80.7109375" style="6" customWidth="1"/>
    <col min="7" max="7" width="4.140625" style="6" customWidth="1"/>
    <col min="8" max="16384" width="9.140625" style="6" customWidth="1"/>
  </cols>
  <sheetData>
    <row r="1" spans="1:7" s="1" customFormat="1" ht="20.25">
      <c r="A1" s="281" t="s">
        <v>12</v>
      </c>
      <c r="B1" s="281"/>
      <c r="C1" s="281"/>
      <c r="D1" s="281"/>
      <c r="E1" s="281"/>
      <c r="F1" s="281"/>
      <c r="G1" s="281"/>
    </row>
    <row r="2" s="1" customFormat="1" ht="12.75" customHeight="1"/>
    <row r="3" spans="1:7" s="3" customFormat="1" ht="18">
      <c r="A3" s="2" t="s">
        <v>13</v>
      </c>
      <c r="G3" s="4" t="s">
        <v>14</v>
      </c>
    </row>
    <row r="4" s="3" customFormat="1" ht="15.75"/>
    <row r="5" spans="1:2" s="5" customFormat="1" ht="18">
      <c r="A5" s="5" t="s">
        <v>15</v>
      </c>
      <c r="B5" s="5" t="s">
        <v>16</v>
      </c>
    </row>
    <row r="7" spans="1:2" s="5" customFormat="1" ht="18">
      <c r="A7" s="5" t="s">
        <v>17</v>
      </c>
      <c r="B7" s="5" t="s">
        <v>23</v>
      </c>
    </row>
    <row r="8" ht="7.5" customHeight="1"/>
    <row r="9" spans="3:7" ht="15.75">
      <c r="C9" s="13" t="s">
        <v>21</v>
      </c>
      <c r="D9" s="13"/>
      <c r="E9" s="7"/>
      <c r="F9" s="7"/>
      <c r="G9" s="8">
        <v>1</v>
      </c>
    </row>
    <row r="10" spans="3:7" ht="15.75">
      <c r="C10" s="10" t="s">
        <v>25</v>
      </c>
      <c r="E10" s="9"/>
      <c r="F10" s="10"/>
      <c r="G10" s="6">
        <v>2</v>
      </c>
    </row>
    <row r="11" spans="4:7" ht="15.75">
      <c r="D11" s="10" t="s">
        <v>88</v>
      </c>
      <c r="E11" s="9"/>
      <c r="F11" s="10"/>
      <c r="G11" s="6">
        <v>3</v>
      </c>
    </row>
    <row r="12" spans="4:7" ht="15.75">
      <c r="D12" s="10" t="s">
        <v>4</v>
      </c>
      <c r="E12" s="10"/>
      <c r="F12" s="10"/>
      <c r="G12" s="6">
        <v>4</v>
      </c>
    </row>
    <row r="13" spans="3:7" ht="15.75">
      <c r="C13" s="7" t="s">
        <v>18</v>
      </c>
      <c r="D13" s="7"/>
      <c r="E13" s="10"/>
      <c r="F13" s="7"/>
      <c r="G13" s="6">
        <v>5</v>
      </c>
    </row>
    <row r="14" spans="3:7" ht="15.75">
      <c r="C14" s="10" t="s">
        <v>19</v>
      </c>
      <c r="D14" s="10"/>
      <c r="E14" s="10"/>
      <c r="F14" s="10"/>
      <c r="G14" s="6">
        <v>6</v>
      </c>
    </row>
    <row r="15" spans="3:7" ht="15.75">
      <c r="C15" s="10" t="s">
        <v>20</v>
      </c>
      <c r="D15" s="10"/>
      <c r="E15" s="10"/>
      <c r="F15" s="10"/>
      <c r="G15" s="6">
        <v>7</v>
      </c>
    </row>
    <row r="16" spans="4:7" ht="15.75">
      <c r="D16" s="10" t="s">
        <v>26</v>
      </c>
      <c r="E16" s="10"/>
      <c r="F16" s="10"/>
      <c r="G16" s="6">
        <v>8</v>
      </c>
    </row>
    <row r="17" spans="4:7" ht="15.75">
      <c r="D17" s="10" t="s">
        <v>27</v>
      </c>
      <c r="E17" s="10"/>
      <c r="F17" s="10"/>
      <c r="G17" s="6">
        <v>9</v>
      </c>
    </row>
    <row r="18" spans="3:7" ht="15.75">
      <c r="C18" s="8"/>
      <c r="D18" s="11" t="s">
        <v>28</v>
      </c>
      <c r="E18" s="10"/>
      <c r="F18" s="11"/>
      <c r="G18" s="6">
        <v>10</v>
      </c>
    </row>
    <row r="19" spans="3:7" ht="15.75">
      <c r="C19" s="8"/>
      <c r="D19" s="10" t="s">
        <v>89</v>
      </c>
      <c r="E19" s="10"/>
      <c r="F19" s="10"/>
      <c r="G19" s="6">
        <v>11</v>
      </c>
    </row>
    <row r="21" spans="1:2" s="12" customFormat="1" ht="18">
      <c r="A21" s="5" t="s">
        <v>29</v>
      </c>
      <c r="B21" s="5" t="s">
        <v>30</v>
      </c>
    </row>
    <row r="22" spans="3:7" ht="15.75">
      <c r="C22" s="13" t="s">
        <v>21</v>
      </c>
      <c r="D22" s="13"/>
      <c r="E22" s="7"/>
      <c r="F22" s="7"/>
      <c r="G22" s="8">
        <v>12</v>
      </c>
    </row>
    <row r="23" spans="3:7" ht="15.75">
      <c r="C23" s="10" t="s">
        <v>25</v>
      </c>
      <c r="E23" s="9"/>
      <c r="F23" s="10"/>
      <c r="G23" s="6">
        <v>13</v>
      </c>
    </row>
    <row r="24" spans="4:7" ht="15.75">
      <c r="D24" s="10" t="s">
        <v>88</v>
      </c>
      <c r="E24" s="9"/>
      <c r="F24" s="10"/>
      <c r="G24" s="6">
        <v>14</v>
      </c>
    </row>
    <row r="25" spans="4:7" ht="15.75">
      <c r="D25" s="10" t="s">
        <v>4</v>
      </c>
      <c r="E25" s="10"/>
      <c r="F25" s="10"/>
      <c r="G25" s="6">
        <v>15</v>
      </c>
    </row>
    <row r="26" spans="3:7" ht="15.75">
      <c r="C26" s="7" t="s">
        <v>18</v>
      </c>
      <c r="D26" s="7"/>
      <c r="E26" s="10"/>
      <c r="F26" s="7"/>
      <c r="G26" s="6">
        <v>16</v>
      </c>
    </row>
    <row r="27" spans="3:7" ht="15.75">
      <c r="C27" s="10" t="s">
        <v>19</v>
      </c>
      <c r="D27" s="10"/>
      <c r="E27" s="10"/>
      <c r="F27" s="10"/>
      <c r="G27" s="6">
        <v>17</v>
      </c>
    </row>
    <row r="28" spans="3:7" ht="15.75">
      <c r="C28" s="10" t="s">
        <v>20</v>
      </c>
      <c r="D28" s="10"/>
      <c r="E28" s="10"/>
      <c r="F28" s="10"/>
      <c r="G28" s="6">
        <v>18</v>
      </c>
    </row>
    <row r="29" spans="4:7" ht="15.75">
      <c r="D29" s="10" t="s">
        <v>26</v>
      </c>
      <c r="E29" s="10"/>
      <c r="F29" s="10"/>
      <c r="G29" s="6">
        <v>19</v>
      </c>
    </row>
    <row r="30" spans="4:7" ht="15.75">
      <c r="D30" s="10" t="s">
        <v>27</v>
      </c>
      <c r="E30" s="10"/>
      <c r="F30" s="10"/>
      <c r="G30" s="6">
        <v>20</v>
      </c>
    </row>
    <row r="31" spans="3:7" ht="15.75">
      <c r="C31" s="8"/>
      <c r="D31" s="11" t="s">
        <v>28</v>
      </c>
      <c r="E31" s="10"/>
      <c r="F31" s="11"/>
      <c r="G31" s="6">
        <v>21</v>
      </c>
    </row>
    <row r="32" spans="3:7" ht="15.75">
      <c r="C32" s="8"/>
      <c r="D32" s="10" t="s">
        <v>89</v>
      </c>
      <c r="E32" s="10"/>
      <c r="F32" s="10"/>
      <c r="G32" s="6">
        <v>22</v>
      </c>
    </row>
    <row r="34" spans="1:7" s="5" customFormat="1" ht="18">
      <c r="A34" s="5" t="s">
        <v>31</v>
      </c>
      <c r="B34" s="124" t="s">
        <v>1</v>
      </c>
      <c r="C34" s="124"/>
      <c r="D34" s="124"/>
      <c r="E34" s="124"/>
      <c r="F34" s="124"/>
      <c r="G34" s="8"/>
    </row>
    <row r="35" spans="2:7" s="5" customFormat="1" ht="18">
      <c r="B35" s="14" t="s">
        <v>113</v>
      </c>
      <c r="C35" s="14"/>
      <c r="D35" s="14"/>
      <c r="E35" s="14"/>
      <c r="F35" s="14"/>
      <c r="G35" s="8">
        <v>23</v>
      </c>
    </row>
    <row r="36" spans="2:7" ht="18">
      <c r="B36" s="5"/>
      <c r="G36" s="8"/>
    </row>
    <row r="37" spans="1:7" ht="18">
      <c r="A37" s="5" t="s">
        <v>32</v>
      </c>
      <c r="B37" s="5" t="s">
        <v>90</v>
      </c>
      <c r="G37" s="8"/>
    </row>
    <row r="38" spans="3:7" ht="15.75">
      <c r="C38" s="7" t="s">
        <v>91</v>
      </c>
      <c r="D38" s="7"/>
      <c r="E38" s="7"/>
      <c r="F38" s="7"/>
      <c r="G38" s="8">
        <v>24</v>
      </c>
    </row>
    <row r="39" spans="3:7" ht="15.75">
      <c r="C39" s="10" t="s">
        <v>92</v>
      </c>
      <c r="D39" s="10"/>
      <c r="E39" s="10"/>
      <c r="F39" s="10"/>
      <c r="G39" s="6">
        <v>25</v>
      </c>
    </row>
  </sheetData>
  <mergeCells count="1">
    <mergeCell ref="A1:G1"/>
  </mergeCells>
  <printOptions/>
  <pageMargins left="1.24" right="1.48" top="0.39" bottom="0.1968503937007874" header="0.1968503937007874" footer="0.1968503937007874"/>
  <pageSetup horizontalDpi="300" verticalDpi="300" orientation="landscape" paperSize="5" scale="85" r:id="rId1"/>
</worksheet>
</file>

<file path=xl/worksheets/sheet20.xml><?xml version="1.0" encoding="utf-8"?>
<worksheet xmlns="http://schemas.openxmlformats.org/spreadsheetml/2006/main" xmlns:r="http://schemas.openxmlformats.org/officeDocument/2006/relationships">
  <sheetPr codeName="Sheet118"/>
  <dimension ref="A1:AB85"/>
  <sheetViews>
    <sheetView workbookViewId="0" topLeftCell="A1">
      <selection activeCell="A4" sqref="A4"/>
    </sheetView>
  </sheetViews>
  <sheetFormatPr defaultColWidth="9.140625" defaultRowHeight="12.75"/>
  <cols>
    <col min="1" max="1" width="7.00390625" style="132" customWidth="1"/>
    <col min="2" max="2" width="20.7109375" style="162" customWidth="1"/>
    <col min="3" max="3" width="0.71875" style="132" customWidth="1"/>
    <col min="4" max="4" width="11.8515625" style="132" customWidth="1"/>
    <col min="5" max="5" width="3.8515625" style="132" customWidth="1"/>
    <col min="6" max="6" width="1.1484375" style="132" customWidth="1"/>
    <col min="7" max="7" width="17.8515625" style="132" customWidth="1"/>
    <col min="8" max="12" width="15.7109375" style="132" customWidth="1"/>
    <col min="13" max="13" width="1.421875" style="132" customWidth="1"/>
    <col min="14" max="17" width="9.140625" style="151" customWidth="1"/>
    <col min="18" max="18" width="13.7109375" style="159" customWidth="1"/>
    <col min="19" max="19" width="8.421875" style="132" customWidth="1"/>
    <col min="20" max="16384" width="9.140625" style="132" customWidth="1"/>
  </cols>
  <sheetData>
    <row r="1" spans="1:19" s="93" customFormat="1" ht="17.25" thickTop="1">
      <c r="A1" s="286" t="s">
        <v>72</v>
      </c>
      <c r="B1" s="286"/>
      <c r="C1" s="286"/>
      <c r="D1" s="286"/>
      <c r="E1" s="286"/>
      <c r="F1" s="286"/>
      <c r="G1" s="286"/>
      <c r="H1" s="286"/>
      <c r="I1" s="286"/>
      <c r="J1" s="286"/>
      <c r="K1" s="286"/>
      <c r="L1" s="286"/>
      <c r="M1" s="286"/>
      <c r="N1" s="286"/>
      <c r="O1" s="286"/>
      <c r="P1" s="286"/>
      <c r="Q1" s="286"/>
      <c r="R1" s="286"/>
      <c r="S1" s="286"/>
    </row>
    <row r="2" spans="1:19" s="94" customFormat="1" ht="15.75" customHeight="1" thickBot="1">
      <c r="A2" s="287" t="s">
        <v>5</v>
      </c>
      <c r="B2" s="287"/>
      <c r="C2" s="287"/>
      <c r="D2" s="287"/>
      <c r="E2" s="287"/>
      <c r="F2" s="287"/>
      <c r="G2" s="287"/>
      <c r="H2" s="287"/>
      <c r="I2" s="287"/>
      <c r="J2" s="287"/>
      <c r="K2" s="287"/>
      <c r="L2" s="287"/>
      <c r="M2" s="287"/>
      <c r="N2" s="287"/>
      <c r="O2" s="287"/>
      <c r="P2" s="287"/>
      <c r="Q2" s="287"/>
      <c r="R2" s="287"/>
      <c r="S2" s="287"/>
    </row>
    <row r="3" spans="1:24" s="100" customFormat="1" ht="5.25" customHeight="1">
      <c r="A3" s="103"/>
      <c r="B3" s="103"/>
      <c r="D3" s="97"/>
      <c r="E3" s="97"/>
      <c r="F3" s="97"/>
      <c r="G3" s="97"/>
      <c r="H3" s="97"/>
      <c r="I3" s="99"/>
      <c r="O3" s="105"/>
      <c r="W3" s="101"/>
      <c r="X3" s="101"/>
    </row>
    <row r="4" spans="1:28" s="162" customFormat="1" ht="18" customHeight="1">
      <c r="A4" s="96" t="s">
        <v>101</v>
      </c>
      <c r="B4" s="146"/>
      <c r="C4" s="146"/>
      <c r="D4" s="146"/>
      <c r="E4" s="146"/>
      <c r="F4" s="132"/>
      <c r="G4" s="132"/>
      <c r="H4" s="129"/>
      <c r="I4" s="129"/>
      <c r="J4" s="129"/>
      <c r="K4" s="129"/>
      <c r="L4" s="129"/>
      <c r="M4" s="131"/>
      <c r="N4" s="282" t="s">
        <v>56</v>
      </c>
      <c r="O4" s="282"/>
      <c r="P4" s="282"/>
      <c r="Q4" s="282"/>
      <c r="R4" s="285" t="s">
        <v>57</v>
      </c>
      <c r="S4" s="285"/>
      <c r="AA4" s="163"/>
      <c r="AB4" s="163"/>
    </row>
    <row r="5" spans="1:28" s="162" customFormat="1" ht="12.75" customHeight="1">
      <c r="A5" s="133"/>
      <c r="B5" s="134"/>
      <c r="C5" s="129"/>
      <c r="D5" s="134"/>
      <c r="E5" s="134"/>
      <c r="F5" s="132"/>
      <c r="G5" s="129"/>
      <c r="H5" s="136">
        <v>2002</v>
      </c>
      <c r="I5" s="136">
        <v>2001</v>
      </c>
      <c r="J5" s="136">
        <v>2000</v>
      </c>
      <c r="K5" s="136">
        <v>1999</v>
      </c>
      <c r="L5" s="136">
        <v>1998</v>
      </c>
      <c r="M5" s="137"/>
      <c r="N5" s="138" t="s">
        <v>194</v>
      </c>
      <c r="O5" s="138" t="s">
        <v>182</v>
      </c>
      <c r="P5" s="138" t="s">
        <v>177</v>
      </c>
      <c r="Q5" s="138" t="s">
        <v>124</v>
      </c>
      <c r="R5" s="282" t="s">
        <v>58</v>
      </c>
      <c r="S5" s="282"/>
      <c r="AA5" s="163"/>
      <c r="AB5" s="163"/>
    </row>
    <row r="6" spans="1:28" s="162" customFormat="1" ht="16.5">
      <c r="A6" s="140"/>
      <c r="B6" s="140"/>
      <c r="C6" s="140"/>
      <c r="D6" s="140"/>
      <c r="E6" s="139"/>
      <c r="F6" s="132"/>
      <c r="G6" s="98" t="s">
        <v>96</v>
      </c>
      <c r="H6" s="141">
        <v>37</v>
      </c>
      <c r="I6" s="141">
        <v>37</v>
      </c>
      <c r="J6" s="141">
        <v>37</v>
      </c>
      <c r="K6" s="141">
        <v>37</v>
      </c>
      <c r="L6" s="141">
        <v>37</v>
      </c>
      <c r="M6" s="142"/>
      <c r="N6" s="143"/>
      <c r="O6" s="143"/>
      <c r="P6" s="143"/>
      <c r="Q6" s="143"/>
      <c r="R6" s="143"/>
      <c r="AA6" s="163"/>
      <c r="AB6" s="163"/>
    </row>
    <row r="7" spans="1:28" s="162" customFormat="1" ht="12.75" customHeight="1">
      <c r="A7" s="129" t="s">
        <v>64</v>
      </c>
      <c r="B7" s="132"/>
      <c r="C7" s="132"/>
      <c r="D7" s="132"/>
      <c r="E7" s="132" t="s">
        <v>59</v>
      </c>
      <c r="F7" s="132"/>
      <c r="G7" s="164"/>
      <c r="H7" s="132"/>
      <c r="I7" s="144"/>
      <c r="J7" s="144"/>
      <c r="K7" s="144"/>
      <c r="L7" s="144"/>
      <c r="M7" s="142"/>
      <c r="N7" s="143"/>
      <c r="O7" s="143"/>
      <c r="P7" s="143"/>
      <c r="Q7" s="143"/>
      <c r="R7" s="143"/>
      <c r="AA7" s="163"/>
      <c r="AB7" s="163"/>
    </row>
    <row r="8" spans="1:28" s="162" customFormat="1" ht="12.75">
      <c r="A8" s="132" t="s">
        <v>73</v>
      </c>
      <c r="B8" s="132"/>
      <c r="C8" s="132"/>
      <c r="D8" s="132"/>
      <c r="E8" s="132"/>
      <c r="F8" s="132"/>
      <c r="G8" s="144"/>
      <c r="H8" s="144">
        <v>193251149</v>
      </c>
      <c r="I8" s="144">
        <v>197895189</v>
      </c>
      <c r="J8" s="144">
        <v>191828397</v>
      </c>
      <c r="K8" s="144">
        <v>181718990</v>
      </c>
      <c r="L8" s="144">
        <v>165307484</v>
      </c>
      <c r="M8" s="152"/>
      <c r="N8" s="143">
        <v>-2.346716978551712</v>
      </c>
      <c r="O8" s="143">
        <v>3.162614135799717</v>
      </c>
      <c r="P8" s="143">
        <v>5.563208886424033</v>
      </c>
      <c r="Q8" s="143">
        <v>9.927866302774289</v>
      </c>
      <c r="R8" s="143">
        <v>3.981814627664648</v>
      </c>
      <c r="AA8" s="163"/>
      <c r="AB8" s="163"/>
    </row>
    <row r="9" spans="1:28" s="162" customFormat="1" ht="12.75">
      <c r="A9" s="132" t="s">
        <v>74</v>
      </c>
      <c r="B9" s="132"/>
      <c r="C9" s="132"/>
      <c r="D9" s="132"/>
      <c r="E9" s="132"/>
      <c r="F9" s="132"/>
      <c r="G9" s="144"/>
      <c r="H9" s="144">
        <v>2460479</v>
      </c>
      <c r="I9" s="144">
        <v>2926862</v>
      </c>
      <c r="J9" s="144">
        <v>3805787</v>
      </c>
      <c r="K9" s="144">
        <v>3483003</v>
      </c>
      <c r="L9" s="144">
        <v>3091122</v>
      </c>
      <c r="M9" s="152"/>
      <c r="N9" s="143">
        <v>-15.934574298344097</v>
      </c>
      <c r="O9" s="143">
        <v>-23.094434869844267</v>
      </c>
      <c r="P9" s="143">
        <v>9.267405167322567</v>
      </c>
      <c r="Q9" s="143">
        <v>12.677629676214655</v>
      </c>
      <c r="R9" s="143">
        <v>-5.544798429143338</v>
      </c>
      <c r="AA9" s="163"/>
      <c r="AB9" s="163"/>
    </row>
    <row r="10" spans="1:28" s="162" customFormat="1" ht="12.75">
      <c r="A10" s="132" t="s">
        <v>97</v>
      </c>
      <c r="B10" s="132"/>
      <c r="C10" s="132"/>
      <c r="D10" s="132"/>
      <c r="E10" s="132"/>
      <c r="F10" s="132"/>
      <c r="G10" s="144"/>
      <c r="H10" s="144">
        <v>202907</v>
      </c>
      <c r="I10" s="144">
        <v>229506</v>
      </c>
      <c r="J10" s="144">
        <v>950502</v>
      </c>
      <c r="K10" s="144">
        <v>732103</v>
      </c>
      <c r="L10" s="144">
        <v>439608</v>
      </c>
      <c r="M10" s="152"/>
      <c r="N10" s="143">
        <v>-11.589675215462776</v>
      </c>
      <c r="O10" s="143">
        <v>-75.85423281592253</v>
      </c>
      <c r="P10" s="143">
        <v>29.831731327422506</v>
      </c>
      <c r="Q10" s="143">
        <v>66.53541336827355</v>
      </c>
      <c r="R10" s="143">
        <v>-17.57520784704003</v>
      </c>
      <c r="AA10" s="163"/>
      <c r="AB10" s="163"/>
    </row>
    <row r="11" spans="1:28" s="162" customFormat="1" ht="12.75">
      <c r="A11" s="132" t="s">
        <v>98</v>
      </c>
      <c r="B11" s="132"/>
      <c r="C11" s="132"/>
      <c r="D11" s="132"/>
      <c r="E11" s="132"/>
      <c r="F11" s="132"/>
      <c r="G11" s="144"/>
      <c r="H11" s="144">
        <v>44303031</v>
      </c>
      <c r="I11" s="144">
        <v>16593372</v>
      </c>
      <c r="J11" s="144">
        <v>8850691</v>
      </c>
      <c r="K11" s="144">
        <v>6155845</v>
      </c>
      <c r="L11" s="144">
        <v>7379153</v>
      </c>
      <c r="M11" s="152"/>
      <c r="N11" s="143">
        <v>166.9923328422939</v>
      </c>
      <c r="O11" s="143">
        <v>87.48109045949067</v>
      </c>
      <c r="P11" s="143">
        <v>43.77702817403622</v>
      </c>
      <c r="Q11" s="143">
        <v>-16.577891798692885</v>
      </c>
      <c r="R11" s="143">
        <v>56.53329642145617</v>
      </c>
      <c r="AA11" s="163"/>
      <c r="AB11" s="163"/>
    </row>
    <row r="12" spans="1:28" s="165" customFormat="1" ht="12.75">
      <c r="A12" s="129" t="s">
        <v>139</v>
      </c>
      <c r="B12" s="129"/>
      <c r="C12" s="129"/>
      <c r="D12" s="129"/>
      <c r="E12" s="129"/>
      <c r="F12" s="129"/>
      <c r="G12" s="146"/>
      <c r="H12" s="146">
        <v>240217563</v>
      </c>
      <c r="I12" s="146">
        <v>217644929</v>
      </c>
      <c r="J12" s="146">
        <v>205435377</v>
      </c>
      <c r="K12" s="146">
        <v>192089941</v>
      </c>
      <c r="L12" s="146">
        <v>176217369</v>
      </c>
      <c r="M12" s="153"/>
      <c r="N12" s="147">
        <v>10.371311706508907</v>
      </c>
      <c r="O12" s="147">
        <v>5.943256793595</v>
      </c>
      <c r="P12" s="147">
        <v>6.947493414035668</v>
      </c>
      <c r="Q12" s="147">
        <v>9.007382240510015</v>
      </c>
      <c r="R12" s="147">
        <v>8.053542834496753</v>
      </c>
      <c r="AA12" s="166"/>
      <c r="AB12" s="166"/>
    </row>
    <row r="13" spans="1:18" s="162" customFormat="1" ht="20.25" customHeight="1">
      <c r="A13" s="129" t="s">
        <v>60</v>
      </c>
      <c r="B13" s="132"/>
      <c r="C13" s="132"/>
      <c r="D13" s="132"/>
      <c r="E13" s="132"/>
      <c r="F13" s="132"/>
      <c r="G13" s="144"/>
      <c r="H13" s="144"/>
      <c r="I13" s="144"/>
      <c r="J13" s="144"/>
      <c r="K13" s="144"/>
      <c r="L13" s="144"/>
      <c r="M13" s="144"/>
      <c r="N13" s="143"/>
      <c r="O13" s="143"/>
      <c r="P13" s="143"/>
      <c r="Q13" s="143"/>
      <c r="R13" s="143"/>
    </row>
    <row r="14" spans="1:18" s="162" customFormat="1" ht="12.75">
      <c r="A14" s="132" t="s">
        <v>75</v>
      </c>
      <c r="B14" s="132"/>
      <c r="C14" s="132"/>
      <c r="D14" s="132"/>
      <c r="E14" s="132"/>
      <c r="F14" s="132"/>
      <c r="G14" s="144"/>
      <c r="H14" s="144">
        <v>5908676</v>
      </c>
      <c r="I14" s="144">
        <v>5488108</v>
      </c>
      <c r="J14" s="144">
        <v>5832847</v>
      </c>
      <c r="K14" s="144">
        <v>5383539</v>
      </c>
      <c r="L14" s="144">
        <v>5981713</v>
      </c>
      <c r="M14" s="152"/>
      <c r="N14" s="143">
        <v>7.663260271117114</v>
      </c>
      <c r="O14" s="143">
        <v>-5.91030417907413</v>
      </c>
      <c r="P14" s="143">
        <v>8.345959785932637</v>
      </c>
      <c r="Q14" s="143">
        <v>-10.000045137571796</v>
      </c>
      <c r="R14" s="143">
        <v>-0.3066589017096777</v>
      </c>
    </row>
    <row r="15" spans="1:18" s="162" customFormat="1" ht="12.75">
      <c r="A15" s="132" t="s">
        <v>76</v>
      </c>
      <c r="B15" s="132"/>
      <c r="C15" s="132"/>
      <c r="D15" s="132"/>
      <c r="E15" s="132"/>
      <c r="F15" s="132"/>
      <c r="G15" s="144"/>
      <c r="H15" s="144">
        <v>52793113</v>
      </c>
      <c r="I15" s="144">
        <v>49939969</v>
      </c>
      <c r="J15" s="144">
        <v>44973861</v>
      </c>
      <c r="K15" s="144">
        <v>43733730</v>
      </c>
      <c r="L15" s="144">
        <v>34168262</v>
      </c>
      <c r="M15" s="152"/>
      <c r="N15" s="143">
        <v>5.713147318934059</v>
      </c>
      <c r="O15" s="143">
        <v>11.042209607042633</v>
      </c>
      <c r="P15" s="143">
        <v>2.8356396767437855</v>
      </c>
      <c r="Q15" s="143">
        <v>27.995184537042007</v>
      </c>
      <c r="R15" s="143">
        <v>11.490688060705034</v>
      </c>
    </row>
    <row r="16" spans="1:18" s="162" customFormat="1" ht="12.75">
      <c r="A16" s="132" t="s">
        <v>77</v>
      </c>
      <c r="B16" s="132"/>
      <c r="C16" s="132"/>
      <c r="D16" s="132"/>
      <c r="E16" s="132"/>
      <c r="F16" s="132"/>
      <c r="G16" s="144"/>
      <c r="H16" s="144">
        <v>30445609</v>
      </c>
      <c r="I16" s="144">
        <v>33783408</v>
      </c>
      <c r="J16" s="144">
        <v>28795403</v>
      </c>
      <c r="K16" s="144">
        <v>34813315</v>
      </c>
      <c r="L16" s="144">
        <v>33895253</v>
      </c>
      <c r="M16" s="152"/>
      <c r="N16" s="143">
        <v>-9.879994937159685</v>
      </c>
      <c r="O16" s="143">
        <v>17.322226745706597</v>
      </c>
      <c r="P16" s="143">
        <v>-17.286236602288522</v>
      </c>
      <c r="Q16" s="143">
        <v>2.7085267662701913</v>
      </c>
      <c r="R16" s="143">
        <v>-2.6476484399579947</v>
      </c>
    </row>
    <row r="17" spans="1:19" s="162" customFormat="1" ht="12.75">
      <c r="A17" s="132" t="s">
        <v>78</v>
      </c>
      <c r="B17" s="132"/>
      <c r="C17" s="132"/>
      <c r="D17" s="132"/>
      <c r="E17" s="132"/>
      <c r="F17" s="132"/>
      <c r="G17" s="144"/>
      <c r="H17" s="144">
        <v>7479237</v>
      </c>
      <c r="I17" s="144">
        <v>6883875</v>
      </c>
      <c r="J17" s="144">
        <v>5640758</v>
      </c>
      <c r="K17" s="144">
        <v>3370593</v>
      </c>
      <c r="L17" s="144">
        <v>3191833</v>
      </c>
      <c r="M17" s="152"/>
      <c r="N17" s="143">
        <v>8.64864629296726</v>
      </c>
      <c r="O17" s="143">
        <v>22.038119699515562</v>
      </c>
      <c r="P17" s="143">
        <v>67.35209501710827</v>
      </c>
      <c r="Q17" s="143">
        <v>5.600543637464742</v>
      </c>
      <c r="R17" s="143">
        <v>23.72409440168084</v>
      </c>
      <c r="S17" s="231"/>
    </row>
    <row r="18" spans="1:19" s="162" customFormat="1" ht="12.75">
      <c r="A18" s="132" t="s">
        <v>79</v>
      </c>
      <c r="B18" s="132"/>
      <c r="C18" s="132"/>
      <c r="D18" s="132"/>
      <c r="E18" s="132"/>
      <c r="F18" s="132"/>
      <c r="G18" s="144"/>
      <c r="H18" s="144">
        <v>28604236</v>
      </c>
      <c r="I18" s="144">
        <v>44451000</v>
      </c>
      <c r="J18" s="144">
        <v>41877695</v>
      </c>
      <c r="K18" s="144">
        <v>38583519</v>
      </c>
      <c r="L18" s="144">
        <v>35643787</v>
      </c>
      <c r="M18" s="152"/>
      <c r="N18" s="143">
        <v>-35.64996063080696</v>
      </c>
      <c r="O18" s="143">
        <v>6.144810501151031</v>
      </c>
      <c r="P18" s="143">
        <v>8.537780081697576</v>
      </c>
      <c r="Q18" s="143">
        <v>8.247529927165147</v>
      </c>
      <c r="R18" s="143">
        <v>-5.351959279557761</v>
      </c>
      <c r="S18" s="231"/>
    </row>
    <row r="19" spans="1:19" s="165" customFormat="1" ht="13.5" customHeight="1">
      <c r="A19" s="129" t="s">
        <v>65</v>
      </c>
      <c r="B19" s="129"/>
      <c r="C19" s="129"/>
      <c r="D19" s="129"/>
      <c r="E19" s="129"/>
      <c r="F19" s="129"/>
      <c r="G19" s="146"/>
      <c r="H19" s="146">
        <v>125230870</v>
      </c>
      <c r="I19" s="146">
        <v>140546360</v>
      </c>
      <c r="J19" s="146">
        <v>127120564</v>
      </c>
      <c r="K19" s="146">
        <v>125884697</v>
      </c>
      <c r="L19" s="146">
        <v>112880847</v>
      </c>
      <c r="M19" s="153"/>
      <c r="N19" s="147">
        <v>-10.897108968172494</v>
      </c>
      <c r="O19" s="147">
        <v>10.561466671906837</v>
      </c>
      <c r="P19" s="147">
        <v>0.9817452235675636</v>
      </c>
      <c r="Q19" s="147">
        <v>11.519979115677614</v>
      </c>
      <c r="R19" s="147">
        <v>2.6296350491593845</v>
      </c>
      <c r="S19" s="231"/>
    </row>
    <row r="20" spans="1:19" s="162" customFormat="1" ht="21" customHeight="1">
      <c r="A20" s="132" t="s">
        <v>80</v>
      </c>
      <c r="B20" s="132"/>
      <c r="C20" s="132"/>
      <c r="D20" s="132"/>
      <c r="E20" s="132"/>
      <c r="F20" s="132"/>
      <c r="G20" s="144"/>
      <c r="H20" s="144">
        <v>114986689</v>
      </c>
      <c r="I20" s="144">
        <v>77098571</v>
      </c>
      <c r="J20" s="144">
        <v>78314811</v>
      </c>
      <c r="K20" s="144">
        <v>66205244</v>
      </c>
      <c r="L20" s="144">
        <v>63336520</v>
      </c>
      <c r="M20" s="152"/>
      <c r="N20" s="143">
        <v>49.1424387100508</v>
      </c>
      <c r="O20" s="143">
        <v>-1.5530140269380206</v>
      </c>
      <c r="P20" s="143">
        <v>18.290948372609275</v>
      </c>
      <c r="Q20" s="143">
        <v>4.529336313393916</v>
      </c>
      <c r="R20" s="143">
        <v>16.07757933559235</v>
      </c>
      <c r="S20" s="231"/>
    </row>
    <row r="21" spans="1:19" s="162" customFormat="1" ht="12.75">
      <c r="A21" s="132" t="s">
        <v>81</v>
      </c>
      <c r="B21" s="132"/>
      <c r="C21" s="132"/>
      <c r="D21" s="132"/>
      <c r="E21" s="132"/>
      <c r="F21" s="132"/>
      <c r="G21" s="144"/>
      <c r="H21" s="144">
        <v>68012540</v>
      </c>
      <c r="I21" s="144">
        <v>45792006</v>
      </c>
      <c r="J21" s="144">
        <v>31067387</v>
      </c>
      <c r="K21" s="144">
        <v>25551669</v>
      </c>
      <c r="L21" s="144">
        <v>23170703</v>
      </c>
      <c r="M21" s="152"/>
      <c r="N21" s="143">
        <v>48.524919393135995</v>
      </c>
      <c r="O21" s="143">
        <v>47.39574332402014</v>
      </c>
      <c r="P21" s="143">
        <v>21.586527283207996</v>
      </c>
      <c r="Q21" s="143">
        <v>10.275760731126717</v>
      </c>
      <c r="R21" s="143">
        <v>30.89180177001687</v>
      </c>
      <c r="S21" s="231"/>
    </row>
    <row r="22" spans="1:19" s="165" customFormat="1" ht="21" customHeight="1">
      <c r="A22" s="129" t="s">
        <v>164</v>
      </c>
      <c r="B22" s="129"/>
      <c r="C22" s="129"/>
      <c r="D22" s="129"/>
      <c r="E22" s="129"/>
      <c r="F22" s="129"/>
      <c r="G22" s="146"/>
      <c r="H22" s="146">
        <v>46974149</v>
      </c>
      <c r="I22" s="146">
        <v>31306565</v>
      </c>
      <c r="J22" s="146">
        <v>47247424</v>
      </c>
      <c r="K22" s="146">
        <v>40653575</v>
      </c>
      <c r="L22" s="146">
        <v>40165817</v>
      </c>
      <c r="M22" s="146"/>
      <c r="N22" s="147">
        <v>50.04568211172321</v>
      </c>
      <c r="O22" s="147">
        <v>-33.739107131004644</v>
      </c>
      <c r="P22" s="147">
        <v>16.219604302942606</v>
      </c>
      <c r="Q22" s="147">
        <v>1.2143609577268153</v>
      </c>
      <c r="R22" s="147">
        <v>3.9921552116563452</v>
      </c>
      <c r="S22" s="231"/>
    </row>
    <row r="23" spans="1:19" s="162" customFormat="1" ht="19.5" customHeight="1">
      <c r="A23" s="132" t="s">
        <v>82</v>
      </c>
      <c r="B23" s="132"/>
      <c r="C23" s="132"/>
      <c r="D23" s="132"/>
      <c r="E23" s="132"/>
      <c r="F23" s="132"/>
      <c r="G23" s="144"/>
      <c r="H23" s="144">
        <v>58114784</v>
      </c>
      <c r="I23" s="144">
        <v>45824009</v>
      </c>
      <c r="J23" s="144">
        <v>31339001</v>
      </c>
      <c r="K23" s="144">
        <v>31513960</v>
      </c>
      <c r="L23" s="144">
        <v>27301572</v>
      </c>
      <c r="M23" s="144"/>
      <c r="N23" s="143">
        <v>26.82169296885395</v>
      </c>
      <c r="O23" s="143">
        <v>46.22038845462879</v>
      </c>
      <c r="P23" s="143">
        <v>-0.5551793554348613</v>
      </c>
      <c r="Q23" s="143">
        <v>15.429104228870045</v>
      </c>
      <c r="R23" s="143">
        <v>20.78826510125662</v>
      </c>
      <c r="S23" s="231"/>
    </row>
    <row r="24" spans="1:19" s="162" customFormat="1" ht="12.75">
      <c r="A24" s="132" t="s">
        <v>165</v>
      </c>
      <c r="B24" s="132"/>
      <c r="C24" s="132"/>
      <c r="D24" s="132"/>
      <c r="E24" s="132"/>
      <c r="F24" s="132"/>
      <c r="G24" s="144"/>
      <c r="H24" s="144">
        <v>11581026</v>
      </c>
      <c r="I24" s="144">
        <v>24738118</v>
      </c>
      <c r="J24" s="144">
        <v>-34886794</v>
      </c>
      <c r="K24" s="144">
        <v>5077705.58</v>
      </c>
      <c r="L24" s="144">
        <v>4388767</v>
      </c>
      <c r="M24" s="144"/>
      <c r="N24" s="143">
        <v>-53.18550101507318</v>
      </c>
      <c r="O24" s="143">
        <v>-170.90969150103044</v>
      </c>
      <c r="P24" s="143">
        <v>-787.0582283740839</v>
      </c>
      <c r="Q24" s="143">
        <v>15.69777069504943</v>
      </c>
      <c r="R24" s="143">
        <v>27.453312719846366</v>
      </c>
      <c r="S24" s="231"/>
    </row>
    <row r="25" spans="1:19" s="165" customFormat="1" ht="19.5" customHeight="1">
      <c r="A25" s="129" t="s">
        <v>83</v>
      </c>
      <c r="B25" s="129"/>
      <c r="C25" s="129"/>
      <c r="D25" s="129"/>
      <c r="E25" s="129"/>
      <c r="F25" s="129"/>
      <c r="G25" s="146"/>
      <c r="H25" s="146">
        <v>-22721661</v>
      </c>
      <c r="I25" s="146">
        <v>-39255562</v>
      </c>
      <c r="J25" s="146">
        <v>50795217</v>
      </c>
      <c r="K25" s="146">
        <v>4061909.42</v>
      </c>
      <c r="L25" s="146">
        <v>8475478</v>
      </c>
      <c r="M25" s="146"/>
      <c r="N25" s="147">
        <v>-42.11862003147478</v>
      </c>
      <c r="O25" s="147">
        <v>-177.28200472103507</v>
      </c>
      <c r="P25" s="147">
        <v>999</v>
      </c>
      <c r="Q25" s="147">
        <v>-52.074568301634436</v>
      </c>
      <c r="R25" s="147">
        <v>27.958449433180533</v>
      </c>
      <c r="S25" s="231"/>
    </row>
    <row r="26" spans="1:19" s="162" customFormat="1" ht="20.25" customHeight="1">
      <c r="A26" s="129" t="s">
        <v>166</v>
      </c>
      <c r="B26" s="132"/>
      <c r="C26" s="132"/>
      <c r="D26" s="132"/>
      <c r="E26" s="132"/>
      <c r="F26" s="132"/>
      <c r="G26" s="144"/>
      <c r="H26" s="144"/>
      <c r="I26" s="144"/>
      <c r="J26" s="144"/>
      <c r="K26" s="144"/>
      <c r="L26" s="144"/>
      <c r="M26" s="144"/>
      <c r="N26" s="143"/>
      <c r="O26" s="143"/>
      <c r="P26" s="143"/>
      <c r="Q26" s="143"/>
      <c r="R26" s="143"/>
      <c r="S26" s="231"/>
    </row>
    <row r="27" spans="1:19" s="162" customFormat="1" ht="12.75">
      <c r="A27" s="132" t="s">
        <v>84</v>
      </c>
      <c r="B27" s="132"/>
      <c r="C27" s="132"/>
      <c r="D27" s="132"/>
      <c r="E27" s="132"/>
      <c r="F27" s="132"/>
      <c r="G27" s="144"/>
      <c r="H27" s="144">
        <v>424208</v>
      </c>
      <c r="I27" s="144">
        <v>436866</v>
      </c>
      <c r="J27" s="144">
        <v>504563</v>
      </c>
      <c r="K27" s="144">
        <v>471318</v>
      </c>
      <c r="L27" s="144">
        <v>472776</v>
      </c>
      <c r="M27" s="144"/>
      <c r="N27" s="143">
        <v>-2.897455970480651</v>
      </c>
      <c r="O27" s="143">
        <v>-13.41695685177074</v>
      </c>
      <c r="P27" s="143">
        <v>7.053624092438651</v>
      </c>
      <c r="Q27" s="143">
        <v>-0.3083912888979136</v>
      </c>
      <c r="R27" s="143">
        <v>-2.6735555021990876</v>
      </c>
      <c r="S27" s="231"/>
    </row>
    <row r="28" spans="1:19" s="162" customFormat="1" ht="12.75">
      <c r="A28" s="132" t="s">
        <v>85</v>
      </c>
      <c r="B28" s="132"/>
      <c r="C28" s="132"/>
      <c r="D28" s="132"/>
      <c r="E28" s="132"/>
      <c r="F28" s="132"/>
      <c r="G28" s="144"/>
      <c r="H28" s="144">
        <v>310094.24</v>
      </c>
      <c r="I28" s="144">
        <v>352255</v>
      </c>
      <c r="J28" s="144">
        <v>368033</v>
      </c>
      <c r="K28" s="144">
        <v>373486</v>
      </c>
      <c r="L28" s="144">
        <v>375123</v>
      </c>
      <c r="M28" s="144"/>
      <c r="N28" s="143">
        <v>-11.96881804374672</v>
      </c>
      <c r="O28" s="143">
        <v>-4.287115557572283</v>
      </c>
      <c r="P28" s="143">
        <v>-1.4600279528549933</v>
      </c>
      <c r="Q28" s="143">
        <v>-0.436390197348603</v>
      </c>
      <c r="R28" s="143">
        <v>-4.647957226963562</v>
      </c>
      <c r="S28" s="231"/>
    </row>
    <row r="29" spans="1:19" s="162" customFormat="1" ht="20.25" customHeight="1">
      <c r="A29" s="129" t="s">
        <v>167</v>
      </c>
      <c r="B29" s="132"/>
      <c r="C29" s="132"/>
      <c r="D29" s="132"/>
      <c r="E29" s="132"/>
      <c r="F29" s="132"/>
      <c r="G29" s="144"/>
      <c r="H29" s="144"/>
      <c r="I29" s="144"/>
      <c r="J29" s="144"/>
      <c r="K29" s="144"/>
      <c r="L29" s="144"/>
      <c r="M29" s="144"/>
      <c r="N29" s="143">
        <v>0</v>
      </c>
      <c r="O29" s="143">
        <v>0</v>
      </c>
      <c r="P29" s="143">
        <v>0</v>
      </c>
      <c r="Q29" s="143">
        <v>0</v>
      </c>
      <c r="R29" s="143" t="s">
        <v>62</v>
      </c>
      <c r="S29" s="231"/>
    </row>
    <row r="30" spans="1:19" s="162" customFormat="1" ht="12.75">
      <c r="A30" s="132" t="s">
        <v>168</v>
      </c>
      <c r="B30" s="132"/>
      <c r="C30" s="132"/>
      <c r="D30" s="132"/>
      <c r="E30" s="132"/>
      <c r="F30" s="132"/>
      <c r="G30" s="144"/>
      <c r="H30" s="144">
        <v>33373074</v>
      </c>
      <c r="I30" s="144">
        <v>38637473</v>
      </c>
      <c r="J30" s="144">
        <v>28577844</v>
      </c>
      <c r="K30" s="144">
        <v>27746148.4</v>
      </c>
      <c r="L30" s="144">
        <v>24967253</v>
      </c>
      <c r="M30" s="144"/>
      <c r="N30" s="143">
        <v>-13.625112077076055</v>
      </c>
      <c r="O30" s="143">
        <v>35.20079751292645</v>
      </c>
      <c r="P30" s="143">
        <v>2.9975173058614564</v>
      </c>
      <c r="Q30" s="143">
        <v>11.130160774995947</v>
      </c>
      <c r="R30" s="143">
        <v>7.524235237548149</v>
      </c>
      <c r="S30" s="231"/>
    </row>
    <row r="31" spans="1:19" s="162" customFormat="1" ht="12.75">
      <c r="A31" s="132" t="s">
        <v>86</v>
      </c>
      <c r="B31" s="132"/>
      <c r="C31" s="132"/>
      <c r="D31" s="132"/>
      <c r="E31" s="132"/>
      <c r="F31" s="132"/>
      <c r="G31" s="144"/>
      <c r="H31" s="144">
        <v>1132.8</v>
      </c>
      <c r="I31" s="144">
        <v>1165.15</v>
      </c>
      <c r="J31" s="144">
        <v>995</v>
      </c>
      <c r="K31" s="144">
        <v>742.8</v>
      </c>
      <c r="L31" s="144">
        <v>679.24</v>
      </c>
      <c r="M31" s="144"/>
      <c r="N31" s="143">
        <v>-2.776466549371337</v>
      </c>
      <c r="O31" s="143">
        <v>17.100502512562823</v>
      </c>
      <c r="P31" s="143">
        <v>33.95261173936457</v>
      </c>
      <c r="Q31" s="143">
        <v>9.357517225133964</v>
      </c>
      <c r="R31" s="143">
        <v>13.640332763117403</v>
      </c>
      <c r="S31" s="231"/>
    </row>
    <row r="32" spans="1:19" s="162" customFormat="1" ht="12.75">
      <c r="A32" s="156" t="s">
        <v>87</v>
      </c>
      <c r="B32" s="132"/>
      <c r="C32" s="156"/>
      <c r="D32" s="156"/>
      <c r="E32" s="156"/>
      <c r="F32" s="156"/>
      <c r="G32" s="144"/>
      <c r="H32" s="144">
        <v>29460.693855932204</v>
      </c>
      <c r="I32" s="144">
        <v>33160.94322619405</v>
      </c>
      <c r="J32" s="144">
        <v>28721.451256281405</v>
      </c>
      <c r="K32" s="144">
        <v>37353.4577275175</v>
      </c>
      <c r="L32" s="144">
        <v>36757.63058712679</v>
      </c>
      <c r="M32" s="144"/>
      <c r="N32" s="143">
        <v>-11.158456335279983</v>
      </c>
      <c r="O32" s="143">
        <v>15.457060056955607</v>
      </c>
      <c r="P32" s="143">
        <v>-23.10898909065942</v>
      </c>
      <c r="Q32" s="143">
        <v>1.6209617727628578</v>
      </c>
      <c r="R32" s="143">
        <v>-5.381977839081342</v>
      </c>
      <c r="S32" s="231"/>
    </row>
    <row r="33" spans="1:18" s="162" customFormat="1" ht="19.5" customHeight="1">
      <c r="A33" s="129" t="s">
        <v>169</v>
      </c>
      <c r="B33" s="132"/>
      <c r="C33" s="132"/>
      <c r="D33" s="132"/>
      <c r="E33" s="132"/>
      <c r="F33" s="132"/>
      <c r="G33" s="144"/>
      <c r="H33" s="144"/>
      <c r="I33" s="144"/>
      <c r="J33" s="144"/>
      <c r="K33" s="144"/>
      <c r="L33" s="144"/>
      <c r="M33" s="144"/>
      <c r="N33" s="143"/>
      <c r="O33" s="143"/>
      <c r="P33" s="143"/>
      <c r="Q33" s="143"/>
      <c r="R33" s="143"/>
    </row>
    <row r="34" spans="1:18" s="162" customFormat="1" ht="12.75">
      <c r="A34" s="132" t="s">
        <v>170</v>
      </c>
      <c r="B34" s="132"/>
      <c r="C34" s="132"/>
      <c r="D34" s="132"/>
      <c r="E34" s="132"/>
      <c r="F34" s="132"/>
      <c r="G34" s="144"/>
      <c r="H34" s="144">
        <v>636019687</v>
      </c>
      <c r="I34" s="144">
        <v>558853459</v>
      </c>
      <c r="J34" s="144">
        <v>506888038</v>
      </c>
      <c r="K34" s="144">
        <v>373427607</v>
      </c>
      <c r="L34" s="144">
        <v>336704710</v>
      </c>
      <c r="M34" s="144"/>
      <c r="N34" s="143">
        <v>13.807953902276912</v>
      </c>
      <c r="O34" s="143">
        <v>10.251853881783653</v>
      </c>
      <c r="P34" s="143">
        <v>35.73930488754679</v>
      </c>
      <c r="Q34" s="143">
        <v>10.906558746980403</v>
      </c>
      <c r="R34" s="143">
        <v>17.234474698749345</v>
      </c>
    </row>
    <row r="35" spans="1:18" s="162" customFormat="1" ht="12.75">
      <c r="A35" s="132" t="s">
        <v>178</v>
      </c>
      <c r="B35" s="132"/>
      <c r="C35" s="132"/>
      <c r="D35" s="132"/>
      <c r="E35" s="132"/>
      <c r="F35" s="132"/>
      <c r="G35" s="144"/>
      <c r="H35" s="144">
        <v>292710624</v>
      </c>
      <c r="I35" s="144">
        <v>276678471</v>
      </c>
      <c r="J35" s="144">
        <v>281596175</v>
      </c>
      <c r="K35" s="144">
        <v>178877801</v>
      </c>
      <c r="L35" s="144">
        <v>162106259</v>
      </c>
      <c r="M35" s="142"/>
      <c r="N35" s="143">
        <v>5.794506866419686</v>
      </c>
      <c r="O35" s="143">
        <v>-1.7463674710780428</v>
      </c>
      <c r="P35" s="143">
        <v>57.42376830761688</v>
      </c>
      <c r="Q35" s="143">
        <v>10.346017546429222</v>
      </c>
      <c r="R35" s="143">
        <v>15.920347804775204</v>
      </c>
    </row>
    <row r="36" spans="1:18" s="162" customFormat="1" ht="19.5" customHeight="1">
      <c r="A36" s="129" t="s">
        <v>99</v>
      </c>
      <c r="B36" s="132"/>
      <c r="C36" s="132"/>
      <c r="D36" s="132"/>
      <c r="E36" s="132"/>
      <c r="F36" s="132"/>
      <c r="G36" s="144"/>
      <c r="H36" s="144"/>
      <c r="I36" s="144"/>
      <c r="J36" s="144"/>
      <c r="K36" s="144"/>
      <c r="L36" s="144"/>
      <c r="M36" s="142"/>
      <c r="N36" s="143"/>
      <c r="O36" s="143"/>
      <c r="P36" s="143"/>
      <c r="Q36" s="143"/>
      <c r="R36" s="143"/>
    </row>
    <row r="37" spans="1:18" s="162" customFormat="1" ht="12.75">
      <c r="A37" s="132" t="s">
        <v>172</v>
      </c>
      <c r="B37" s="132"/>
      <c r="C37" s="132"/>
      <c r="D37" s="132"/>
      <c r="E37" s="132"/>
      <c r="F37" s="132"/>
      <c r="G37" s="132"/>
      <c r="H37" s="167">
        <v>47.86772772313905</v>
      </c>
      <c r="I37" s="167">
        <v>35.42401440467285</v>
      </c>
      <c r="J37" s="167">
        <v>38.12138500371336</v>
      </c>
      <c r="K37" s="167">
        <v>34.46575268613363</v>
      </c>
      <c r="L37" s="167">
        <v>35.942268551291335</v>
      </c>
      <c r="M37" s="155"/>
      <c r="N37" s="143">
        <v>35.127902716821154</v>
      </c>
      <c r="O37" s="143">
        <v>-7.075741342497804</v>
      </c>
      <c r="P37" s="143">
        <v>10.606564582732807</v>
      </c>
      <c r="Q37" s="143">
        <v>-4.108020791872526</v>
      </c>
      <c r="R37" s="143">
        <v>7.425981870289822</v>
      </c>
    </row>
    <row r="38" spans="1:18" s="162" customFormat="1" ht="12.75">
      <c r="A38" s="132" t="s">
        <v>102</v>
      </c>
      <c r="B38" s="132"/>
      <c r="C38" s="132"/>
      <c r="D38" s="132"/>
      <c r="E38" s="132"/>
      <c r="F38" s="132"/>
      <c r="G38" s="132"/>
      <c r="H38" s="167">
        <v>19.554835380625356</v>
      </c>
      <c r="I38" s="167">
        <v>14.38423819192222</v>
      </c>
      <c r="J38" s="167">
        <v>22.998679531227964</v>
      </c>
      <c r="K38" s="167">
        <v>21.16382294062967</v>
      </c>
      <c r="L38" s="167">
        <v>22.79333599629444</v>
      </c>
      <c r="M38" s="155"/>
      <c r="N38" s="143">
        <v>35.94627063118849</v>
      </c>
      <c r="O38" s="143">
        <v>-37.45624320565414</v>
      </c>
      <c r="P38" s="143">
        <v>8.669778592202213</v>
      </c>
      <c r="Q38" s="143">
        <v>-7.149076624543609</v>
      </c>
      <c r="R38" s="143">
        <v>-3.7586806654374527</v>
      </c>
    </row>
    <row r="39" spans="1:18" s="162" customFormat="1" ht="12.75">
      <c r="A39" s="132" t="s">
        <v>103</v>
      </c>
      <c r="B39" s="132"/>
      <c r="C39" s="132"/>
      <c r="D39" s="132"/>
      <c r="E39" s="132"/>
      <c r="F39" s="132"/>
      <c r="G39" s="132"/>
      <c r="H39" s="167">
        <v>-9.458784243848148</v>
      </c>
      <c r="I39" s="167">
        <v>-18.036515796791203</v>
      </c>
      <c r="J39" s="167">
        <v>24.7256425557123</v>
      </c>
      <c r="K39" s="167">
        <v>2.114587259933616</v>
      </c>
      <c r="L39" s="167">
        <v>4.809672308749542</v>
      </c>
      <c r="M39" s="155"/>
      <c r="N39" s="143">
        <v>-47.557586229980636</v>
      </c>
      <c r="O39" s="143">
        <v>-172.94660090693688</v>
      </c>
      <c r="P39" s="143">
        <v>999</v>
      </c>
      <c r="Q39" s="143">
        <v>-56.034691675629276</v>
      </c>
      <c r="R39" s="143">
        <v>18.42133638243744</v>
      </c>
    </row>
    <row r="40" spans="1:18" s="162" customFormat="1" ht="12.75">
      <c r="A40" s="132" t="s">
        <v>100</v>
      </c>
      <c r="B40" s="132"/>
      <c r="C40" s="132"/>
      <c r="D40" s="132"/>
      <c r="E40" s="132"/>
      <c r="F40" s="132"/>
      <c r="G40" s="132"/>
      <c r="H40" s="144">
        <v>284694547.5</v>
      </c>
      <c r="I40" s="144">
        <v>279137323</v>
      </c>
      <c r="J40" s="144">
        <v>230236988</v>
      </c>
      <c r="K40" s="144">
        <v>170492030</v>
      </c>
      <c r="L40" s="144"/>
      <c r="M40" s="132"/>
      <c r="N40" s="143">
        <v>1.9908568443210297</v>
      </c>
      <c r="O40" s="143">
        <v>21.23913078640518</v>
      </c>
      <c r="P40" s="143">
        <v>35.042669149989</v>
      </c>
      <c r="Q40" s="143" t="s">
        <v>59</v>
      </c>
      <c r="R40" s="143" t="s">
        <v>59</v>
      </c>
    </row>
    <row r="41" spans="1:18" s="172" customFormat="1" ht="13.5" thickBot="1">
      <c r="A41" s="157" t="s">
        <v>173</v>
      </c>
      <c r="B41" s="157"/>
      <c r="C41" s="157"/>
      <c r="D41" s="157"/>
      <c r="E41" s="157"/>
      <c r="F41" s="157"/>
      <c r="G41" s="157"/>
      <c r="H41" s="233">
        <v>16.499841466054068</v>
      </c>
      <c r="I41" s="233">
        <v>11.215470816849527</v>
      </c>
      <c r="J41" s="233">
        <v>20.521213559308723</v>
      </c>
      <c r="K41" s="233">
        <v>23.844853627468684</v>
      </c>
      <c r="L41" s="233"/>
      <c r="M41" s="157"/>
      <c r="N41" s="234">
        <v>47.11679728385174</v>
      </c>
      <c r="O41" s="234">
        <v>-45.34694166874929</v>
      </c>
      <c r="P41" s="234">
        <v>-13.938605453762186</v>
      </c>
      <c r="Q41" s="234" t="s">
        <v>59</v>
      </c>
      <c r="R41" s="234" t="s">
        <v>59</v>
      </c>
    </row>
    <row r="43" ht="12.75">
      <c r="A43" s="162"/>
    </row>
    <row r="44" ht="12.75">
      <c r="A44" s="162"/>
    </row>
    <row r="45" ht="12.75">
      <c r="A45" s="162"/>
    </row>
    <row r="46" ht="12.75">
      <c r="A46" s="159"/>
    </row>
    <row r="79" ht="12.75" hidden="1"/>
    <row r="80" ht="12.75" hidden="1"/>
    <row r="81" ht="12.75" hidden="1"/>
    <row r="82" ht="12.75" hidden="1"/>
    <row r="83" ht="12.75" hidden="1"/>
    <row r="84" spans="1:3" ht="12.75" hidden="1">
      <c r="A84" s="132">
        <v>3</v>
      </c>
      <c r="B84" s="162">
        <v>1999</v>
      </c>
      <c r="C84" s="132">
        <v>1063</v>
      </c>
    </row>
    <row r="85" spans="1:4" ht="12.75" hidden="1">
      <c r="A85" s="132">
        <v>4</v>
      </c>
      <c r="D85" s="132">
        <v>1</v>
      </c>
    </row>
    <row r="86" ht="12.75" hidden="1"/>
    <row r="87" ht="12.75" hidden="1"/>
    <row r="88" ht="12.75" hidden="1"/>
    <row r="89" ht="12.75" hidden="1"/>
    <row r="90" ht="12.75" hidden="1"/>
  </sheetData>
  <mergeCells count="5">
    <mergeCell ref="R4:S4"/>
    <mergeCell ref="R5:S5"/>
    <mergeCell ref="N4:Q4"/>
    <mergeCell ref="A1:S1"/>
    <mergeCell ref="A2:S2"/>
  </mergeCells>
  <printOptions horizontalCentered="1"/>
  <pageMargins left="0.2362204724409449" right="0.2362204724409449" top="0.5905511811023623" bottom="0.4724409448818898" header="0.26" footer="0"/>
  <pageSetup horizontalDpi="360" verticalDpi="360" orientation="landscape" paperSize="5" scale="87" r:id="rId1"/>
  <headerFooter alignWithMargins="0">
    <oddHeader>&amp;R&amp;D   &amp;T</oddHeader>
    <oddFooter>&amp;C- 13 -</oddFooter>
  </headerFooter>
</worksheet>
</file>

<file path=xl/worksheets/sheet21.xml><?xml version="1.0" encoding="utf-8"?>
<worksheet xmlns="http://schemas.openxmlformats.org/spreadsheetml/2006/main" xmlns:r="http://schemas.openxmlformats.org/officeDocument/2006/relationships">
  <sheetPr codeName="Sheet113"/>
  <dimension ref="A1:AB85"/>
  <sheetViews>
    <sheetView workbookViewId="0" topLeftCell="A1">
      <selection activeCell="A4" sqref="A4"/>
    </sheetView>
  </sheetViews>
  <sheetFormatPr defaultColWidth="9.140625" defaultRowHeight="12.75"/>
  <cols>
    <col min="1" max="1" width="7.00390625" style="132" customWidth="1"/>
    <col min="2" max="2" width="20.7109375" style="162" customWidth="1"/>
    <col min="3" max="3" width="0.71875" style="132" customWidth="1"/>
    <col min="4" max="4" width="11.8515625" style="132" customWidth="1"/>
    <col min="5" max="5" width="3.8515625" style="132" customWidth="1"/>
    <col min="6" max="6" width="1.1484375" style="132" customWidth="1"/>
    <col min="7" max="7" width="17.8515625" style="132" customWidth="1"/>
    <col min="8" max="12" width="15.7109375" style="132" customWidth="1"/>
    <col min="13" max="13" width="1.421875" style="132" customWidth="1"/>
    <col min="14" max="17" width="9.140625" style="151" customWidth="1"/>
    <col min="18" max="18" width="13.7109375" style="159" customWidth="1"/>
    <col min="19" max="19" width="8.421875" style="132" customWidth="1"/>
    <col min="20" max="16384" width="9.140625" style="132" customWidth="1"/>
  </cols>
  <sheetData>
    <row r="1" spans="1:19" s="93" customFormat="1" ht="17.25" thickTop="1">
      <c r="A1" s="286" t="s">
        <v>72</v>
      </c>
      <c r="B1" s="286"/>
      <c r="C1" s="286"/>
      <c r="D1" s="286"/>
      <c r="E1" s="286"/>
      <c r="F1" s="286"/>
      <c r="G1" s="286"/>
      <c r="H1" s="286"/>
      <c r="I1" s="286"/>
      <c r="J1" s="286"/>
      <c r="K1" s="286"/>
      <c r="L1" s="286"/>
      <c r="M1" s="286"/>
      <c r="N1" s="286"/>
      <c r="O1" s="286"/>
      <c r="P1" s="286"/>
      <c r="Q1" s="286"/>
      <c r="R1" s="286"/>
      <c r="S1" s="286"/>
    </row>
    <row r="2" spans="1:19" s="94" customFormat="1" ht="15.75" customHeight="1" thickBot="1">
      <c r="A2" s="287" t="s">
        <v>5</v>
      </c>
      <c r="B2" s="287"/>
      <c r="C2" s="287"/>
      <c r="D2" s="287"/>
      <c r="E2" s="287"/>
      <c r="F2" s="287"/>
      <c r="G2" s="287"/>
      <c r="H2" s="287"/>
      <c r="I2" s="287"/>
      <c r="J2" s="287"/>
      <c r="K2" s="287"/>
      <c r="L2" s="287"/>
      <c r="M2" s="287"/>
      <c r="N2" s="287"/>
      <c r="O2" s="287"/>
      <c r="P2" s="287"/>
      <c r="Q2" s="287"/>
      <c r="R2" s="287"/>
      <c r="S2" s="287"/>
    </row>
    <row r="3" spans="1:24" s="100" customFormat="1" ht="5.25" customHeight="1">
      <c r="A3" s="103"/>
      <c r="B3" s="103"/>
      <c r="D3" s="97"/>
      <c r="E3" s="97"/>
      <c r="F3" s="97"/>
      <c r="G3" s="97"/>
      <c r="H3" s="97"/>
      <c r="I3" s="99"/>
      <c r="O3" s="105"/>
      <c r="W3" s="101"/>
      <c r="X3" s="101"/>
    </row>
    <row r="4" spans="1:28" s="162" customFormat="1" ht="18" customHeight="1">
      <c r="A4" s="106" t="s">
        <v>111</v>
      </c>
      <c r="B4" s="146"/>
      <c r="C4" s="146"/>
      <c r="D4" s="146"/>
      <c r="E4" s="146"/>
      <c r="F4" s="132"/>
      <c r="G4" s="132"/>
      <c r="H4" s="129"/>
      <c r="I4" s="129"/>
      <c r="J4" s="129"/>
      <c r="K4" s="129"/>
      <c r="L4" s="129"/>
      <c r="M4" s="131"/>
      <c r="N4" s="282" t="s">
        <v>56</v>
      </c>
      <c r="O4" s="282"/>
      <c r="P4" s="282"/>
      <c r="Q4" s="282"/>
      <c r="R4" s="285" t="s">
        <v>57</v>
      </c>
      <c r="S4" s="285"/>
      <c r="AA4" s="163"/>
      <c r="AB4" s="163"/>
    </row>
    <row r="5" spans="1:28" s="162" customFormat="1" ht="12.75" customHeight="1">
      <c r="A5" s="133"/>
      <c r="B5" s="134"/>
      <c r="C5" s="129"/>
      <c r="D5" s="134"/>
      <c r="E5" s="134"/>
      <c r="F5" s="132"/>
      <c r="G5" s="129"/>
      <c r="H5" s="136">
        <v>2002</v>
      </c>
      <c r="I5" s="136">
        <v>2001</v>
      </c>
      <c r="J5" s="136">
        <v>2000</v>
      </c>
      <c r="K5" s="136">
        <v>1999</v>
      </c>
      <c r="L5" s="136">
        <v>1998</v>
      </c>
      <c r="M5" s="137"/>
      <c r="N5" s="138" t="s">
        <v>194</v>
      </c>
      <c r="O5" s="138" t="s">
        <v>182</v>
      </c>
      <c r="P5" s="138" t="s">
        <v>177</v>
      </c>
      <c r="Q5" s="138" t="s">
        <v>124</v>
      </c>
      <c r="R5" s="282" t="s">
        <v>58</v>
      </c>
      <c r="S5" s="282"/>
      <c r="AA5" s="163"/>
      <c r="AB5" s="163"/>
    </row>
    <row r="6" spans="1:28" s="162" customFormat="1" ht="12.75">
      <c r="A6" s="140"/>
      <c r="B6" s="140"/>
      <c r="C6" s="140"/>
      <c r="D6" s="140"/>
      <c r="E6" s="139"/>
      <c r="F6" s="132"/>
      <c r="G6" s="179" t="s">
        <v>96</v>
      </c>
      <c r="H6" s="141">
        <v>8</v>
      </c>
      <c r="I6" s="141">
        <v>8</v>
      </c>
      <c r="J6" s="141">
        <v>8</v>
      </c>
      <c r="K6" s="141">
        <v>8</v>
      </c>
      <c r="L6" s="141">
        <v>8</v>
      </c>
      <c r="M6" s="142"/>
      <c r="N6" s="143"/>
      <c r="O6" s="143"/>
      <c r="P6" s="143"/>
      <c r="Q6" s="143"/>
      <c r="R6" s="143"/>
      <c r="AA6" s="163"/>
      <c r="AB6" s="163"/>
    </row>
    <row r="7" spans="1:28" s="162" customFormat="1" ht="12.75" customHeight="1">
      <c r="A7" s="129" t="s">
        <v>64</v>
      </c>
      <c r="B7" s="132"/>
      <c r="C7" s="132"/>
      <c r="D7" s="132"/>
      <c r="E7" s="132" t="s">
        <v>59</v>
      </c>
      <c r="F7" s="132"/>
      <c r="G7" s="164"/>
      <c r="H7" s="132"/>
      <c r="I7" s="144"/>
      <c r="J7" s="144"/>
      <c r="K7" s="144"/>
      <c r="L7" s="144"/>
      <c r="M7" s="142"/>
      <c r="N7" s="143"/>
      <c r="O7" s="143"/>
      <c r="P7" s="143"/>
      <c r="Q7" s="143"/>
      <c r="R7" s="143"/>
      <c r="AA7" s="163"/>
      <c r="AB7" s="163"/>
    </row>
    <row r="8" spans="1:28" s="162" customFormat="1" ht="12.75">
      <c r="A8" s="132" t="s">
        <v>73</v>
      </c>
      <c r="B8" s="132"/>
      <c r="C8" s="132"/>
      <c r="D8" s="132"/>
      <c r="E8" s="132"/>
      <c r="F8" s="132"/>
      <c r="G8" s="144"/>
      <c r="H8" s="144">
        <v>42980034</v>
      </c>
      <c r="I8" s="144">
        <v>49258142</v>
      </c>
      <c r="J8" s="144">
        <v>48776608</v>
      </c>
      <c r="K8" s="144">
        <v>45066354</v>
      </c>
      <c r="L8" s="144">
        <v>39613493</v>
      </c>
      <c r="M8" s="152"/>
      <c r="N8" s="143">
        <v>-12.745320357393911</v>
      </c>
      <c r="O8" s="143">
        <v>0.9872232197860089</v>
      </c>
      <c r="P8" s="143">
        <v>8.232869248752628</v>
      </c>
      <c r="Q8" s="143">
        <v>13.765160774890516</v>
      </c>
      <c r="R8" s="143">
        <v>2.060079891097333</v>
      </c>
      <c r="AA8" s="163"/>
      <c r="AB8" s="163"/>
    </row>
    <row r="9" spans="1:28" s="162" customFormat="1" ht="12.75">
      <c r="A9" s="132" t="s">
        <v>74</v>
      </c>
      <c r="B9" s="132"/>
      <c r="C9" s="132"/>
      <c r="D9" s="132"/>
      <c r="E9" s="132"/>
      <c r="F9" s="132"/>
      <c r="G9" s="144"/>
      <c r="H9" s="144">
        <v>486362</v>
      </c>
      <c r="I9" s="144">
        <v>1097397</v>
      </c>
      <c r="J9" s="144">
        <v>1390843</v>
      </c>
      <c r="K9" s="144">
        <v>811142</v>
      </c>
      <c r="L9" s="144">
        <v>723499</v>
      </c>
      <c r="M9" s="152"/>
      <c r="N9" s="143">
        <v>-55.68039642900427</v>
      </c>
      <c r="O9" s="143">
        <v>-21.098427356646294</v>
      </c>
      <c r="P9" s="143">
        <v>71.46726467129061</v>
      </c>
      <c r="Q9" s="143">
        <v>12.113769334857409</v>
      </c>
      <c r="R9" s="143">
        <v>-9.451674133272114</v>
      </c>
      <c r="AA9" s="163"/>
      <c r="AB9" s="163"/>
    </row>
    <row r="10" spans="1:28" s="162" customFormat="1" ht="12.75">
      <c r="A10" s="132" t="s">
        <v>97</v>
      </c>
      <c r="B10" s="132"/>
      <c r="C10" s="132"/>
      <c r="D10" s="132"/>
      <c r="E10" s="132"/>
      <c r="F10" s="132"/>
      <c r="G10" s="144"/>
      <c r="H10" s="144">
        <v>72316</v>
      </c>
      <c r="I10" s="144">
        <v>6336</v>
      </c>
      <c r="J10" s="144">
        <v>54594</v>
      </c>
      <c r="K10" s="144">
        <v>11021</v>
      </c>
      <c r="L10" s="144">
        <v>41515</v>
      </c>
      <c r="M10" s="152"/>
      <c r="N10" s="143">
        <v>999</v>
      </c>
      <c r="O10" s="143">
        <v>-88.39432904714803</v>
      </c>
      <c r="P10" s="143">
        <v>395.3633971508938</v>
      </c>
      <c r="Q10" s="143">
        <v>-73.4529688064555</v>
      </c>
      <c r="R10" s="143">
        <v>14.883415429105673</v>
      </c>
      <c r="AA10" s="163"/>
      <c r="AB10" s="163"/>
    </row>
    <row r="11" spans="1:28" s="162" customFormat="1" ht="12.75">
      <c r="A11" s="132" t="s">
        <v>98</v>
      </c>
      <c r="B11" s="132"/>
      <c r="C11" s="132"/>
      <c r="D11" s="132"/>
      <c r="E11" s="132"/>
      <c r="F11" s="132"/>
      <c r="G11" s="144"/>
      <c r="H11" s="144">
        <v>8843705</v>
      </c>
      <c r="I11" s="144">
        <v>1509168</v>
      </c>
      <c r="J11" s="144">
        <v>742486</v>
      </c>
      <c r="K11" s="144">
        <v>747288</v>
      </c>
      <c r="L11" s="144">
        <v>1032752</v>
      </c>
      <c r="M11" s="152"/>
      <c r="N11" s="143">
        <v>485.998709222565</v>
      </c>
      <c r="O11" s="143">
        <v>103.25878198376805</v>
      </c>
      <c r="P11" s="143">
        <v>-0.6425902730941752</v>
      </c>
      <c r="Q11" s="143">
        <v>-27.64109873425566</v>
      </c>
      <c r="R11" s="143">
        <v>71.06436541979784</v>
      </c>
      <c r="AA11" s="163"/>
      <c r="AB11" s="163"/>
    </row>
    <row r="12" spans="1:28" s="165" customFormat="1" ht="12.75">
      <c r="A12" s="129" t="s">
        <v>139</v>
      </c>
      <c r="B12" s="129"/>
      <c r="C12" s="129"/>
      <c r="D12" s="129"/>
      <c r="E12" s="129"/>
      <c r="F12" s="129"/>
      <c r="G12" s="146"/>
      <c r="H12" s="146">
        <v>52382415</v>
      </c>
      <c r="I12" s="146">
        <v>51871043</v>
      </c>
      <c r="J12" s="146">
        <v>50964531</v>
      </c>
      <c r="K12" s="146">
        <v>46635805</v>
      </c>
      <c r="L12" s="146">
        <v>41411259</v>
      </c>
      <c r="M12" s="153"/>
      <c r="N12" s="147">
        <v>0.985852549754976</v>
      </c>
      <c r="O12" s="147">
        <v>1.7787115513728557</v>
      </c>
      <c r="P12" s="147">
        <v>9.281979800713207</v>
      </c>
      <c r="Q12" s="147">
        <v>12.616245258324554</v>
      </c>
      <c r="R12" s="147">
        <v>6.051489030149537</v>
      </c>
      <c r="AA12" s="166"/>
      <c r="AB12" s="166"/>
    </row>
    <row r="13" spans="1:18" s="162" customFormat="1" ht="20.25" customHeight="1">
      <c r="A13" s="129" t="s">
        <v>60</v>
      </c>
      <c r="B13" s="132"/>
      <c r="C13" s="132"/>
      <c r="D13" s="132"/>
      <c r="E13" s="132"/>
      <c r="F13" s="132"/>
      <c r="G13" s="144"/>
      <c r="H13" s="144"/>
      <c r="I13" s="144"/>
      <c r="J13" s="144"/>
      <c r="K13" s="144"/>
      <c r="L13" s="144"/>
      <c r="M13" s="144"/>
      <c r="N13" s="143"/>
      <c r="O13" s="143"/>
      <c r="P13" s="143"/>
      <c r="Q13" s="143"/>
      <c r="R13" s="143"/>
    </row>
    <row r="14" spans="1:18" s="162" customFormat="1" ht="12.75">
      <c r="A14" s="132" t="s">
        <v>75</v>
      </c>
      <c r="B14" s="132"/>
      <c r="C14" s="132"/>
      <c r="D14" s="132"/>
      <c r="E14" s="132"/>
      <c r="F14" s="132"/>
      <c r="G14" s="144"/>
      <c r="H14" s="144">
        <v>1331067</v>
      </c>
      <c r="I14" s="144">
        <v>1458446</v>
      </c>
      <c r="J14" s="144">
        <v>1273149</v>
      </c>
      <c r="K14" s="144">
        <v>1348727</v>
      </c>
      <c r="L14" s="144">
        <v>1435928</v>
      </c>
      <c r="M14" s="152"/>
      <c r="N14" s="143">
        <v>-8.73388524497993</v>
      </c>
      <c r="O14" s="143">
        <v>14.55422735280788</v>
      </c>
      <c r="P14" s="143">
        <v>-5.60365440893524</v>
      </c>
      <c r="Q14" s="143">
        <v>-6.07279752188132</v>
      </c>
      <c r="R14" s="143">
        <v>-1.8779048081304928</v>
      </c>
    </row>
    <row r="15" spans="1:18" s="162" customFormat="1" ht="12.75">
      <c r="A15" s="132" t="s">
        <v>76</v>
      </c>
      <c r="B15" s="132"/>
      <c r="C15" s="132"/>
      <c r="D15" s="132"/>
      <c r="E15" s="132"/>
      <c r="F15" s="132"/>
      <c r="G15" s="144"/>
      <c r="H15" s="144">
        <v>6856980</v>
      </c>
      <c r="I15" s="144">
        <v>10927495</v>
      </c>
      <c r="J15" s="144">
        <v>10352416</v>
      </c>
      <c r="K15" s="144">
        <v>9567546</v>
      </c>
      <c r="L15" s="144">
        <v>7288219</v>
      </c>
      <c r="M15" s="152"/>
      <c r="N15" s="143">
        <v>-37.25021150776093</v>
      </c>
      <c r="O15" s="143">
        <v>5.555022132031788</v>
      </c>
      <c r="P15" s="143">
        <v>8.20346199537478</v>
      </c>
      <c r="Q15" s="143">
        <v>31.27412883723719</v>
      </c>
      <c r="R15" s="143">
        <v>-1.5132361831062813</v>
      </c>
    </row>
    <row r="16" spans="1:18" s="162" customFormat="1" ht="12.75">
      <c r="A16" s="132" t="s">
        <v>77</v>
      </c>
      <c r="B16" s="132"/>
      <c r="C16" s="132"/>
      <c r="D16" s="132"/>
      <c r="E16" s="132"/>
      <c r="F16" s="132"/>
      <c r="G16" s="144"/>
      <c r="H16" s="144">
        <v>8138342</v>
      </c>
      <c r="I16" s="144">
        <v>8419994</v>
      </c>
      <c r="J16" s="144">
        <v>7754559</v>
      </c>
      <c r="K16" s="144">
        <v>8533910</v>
      </c>
      <c r="L16" s="144">
        <v>8623461</v>
      </c>
      <c r="M16" s="152"/>
      <c r="N16" s="143">
        <v>-3.3450380130912207</v>
      </c>
      <c r="O16" s="143">
        <v>8.581210098472395</v>
      </c>
      <c r="P16" s="143">
        <v>-9.132402380620372</v>
      </c>
      <c r="Q16" s="143">
        <v>-1.0384577607529042</v>
      </c>
      <c r="R16" s="143">
        <v>-1.4370750318353998</v>
      </c>
    </row>
    <row r="17" spans="1:19" s="162" customFormat="1" ht="12.75">
      <c r="A17" s="132" t="s">
        <v>78</v>
      </c>
      <c r="B17" s="132"/>
      <c r="C17" s="132"/>
      <c r="D17" s="132"/>
      <c r="E17" s="132"/>
      <c r="F17" s="132"/>
      <c r="G17" s="144"/>
      <c r="H17" s="144">
        <v>2296769</v>
      </c>
      <c r="I17" s="144">
        <v>754742</v>
      </c>
      <c r="J17" s="144">
        <v>710463</v>
      </c>
      <c r="K17" s="144">
        <v>743445</v>
      </c>
      <c r="L17" s="144">
        <v>1085863</v>
      </c>
      <c r="M17" s="152"/>
      <c r="N17" s="143">
        <v>204.31180456367872</v>
      </c>
      <c r="O17" s="143">
        <v>6.232414636652437</v>
      </c>
      <c r="P17" s="143">
        <v>-4.436373907955532</v>
      </c>
      <c r="Q17" s="143">
        <v>-31.534180647098207</v>
      </c>
      <c r="R17" s="143">
        <v>20.596740736576823</v>
      </c>
      <c r="S17" s="231"/>
    </row>
    <row r="18" spans="1:19" s="162" customFormat="1" ht="12.75">
      <c r="A18" s="132" t="s">
        <v>79</v>
      </c>
      <c r="B18" s="132"/>
      <c r="C18" s="132"/>
      <c r="D18" s="132"/>
      <c r="E18" s="132"/>
      <c r="F18" s="132"/>
      <c r="G18" s="144"/>
      <c r="H18" s="144">
        <v>6570537</v>
      </c>
      <c r="I18" s="144">
        <v>13994338</v>
      </c>
      <c r="J18" s="144">
        <v>13916388</v>
      </c>
      <c r="K18" s="144">
        <v>13034406</v>
      </c>
      <c r="L18" s="144">
        <v>10290008</v>
      </c>
      <c r="M18" s="152"/>
      <c r="N18" s="143">
        <v>-53.04860437128216</v>
      </c>
      <c r="O18" s="143">
        <v>0.5601309765148831</v>
      </c>
      <c r="P18" s="143">
        <v>6.76656841899815</v>
      </c>
      <c r="Q18" s="143">
        <v>26.670513764420786</v>
      </c>
      <c r="R18" s="143">
        <v>-10.608486959316398</v>
      </c>
      <c r="S18" s="231"/>
    </row>
    <row r="19" spans="1:19" s="165" customFormat="1" ht="13.5" customHeight="1">
      <c r="A19" s="129" t="s">
        <v>65</v>
      </c>
      <c r="B19" s="129"/>
      <c r="C19" s="129"/>
      <c r="D19" s="129"/>
      <c r="E19" s="129"/>
      <c r="F19" s="129"/>
      <c r="G19" s="146"/>
      <c r="H19" s="146">
        <v>25193694</v>
      </c>
      <c r="I19" s="146">
        <v>35555015</v>
      </c>
      <c r="J19" s="146">
        <v>34006975</v>
      </c>
      <c r="K19" s="146">
        <v>33228035</v>
      </c>
      <c r="L19" s="146">
        <v>28723479</v>
      </c>
      <c r="M19" s="153"/>
      <c r="N19" s="147">
        <v>-29.141658356774705</v>
      </c>
      <c r="O19" s="147">
        <v>4.552124968480731</v>
      </c>
      <c r="P19" s="147">
        <v>2.3442252904813663</v>
      </c>
      <c r="Q19" s="147">
        <v>15.682487486978857</v>
      </c>
      <c r="R19" s="147">
        <v>-3.2248835974205803</v>
      </c>
      <c r="S19" s="231"/>
    </row>
    <row r="20" spans="1:19" s="162" customFormat="1" ht="21" customHeight="1">
      <c r="A20" s="132" t="s">
        <v>80</v>
      </c>
      <c r="B20" s="132"/>
      <c r="C20" s="132"/>
      <c r="D20" s="132"/>
      <c r="E20" s="132"/>
      <c r="F20" s="132"/>
      <c r="G20" s="144"/>
      <c r="H20" s="144">
        <v>27188720</v>
      </c>
      <c r="I20" s="144">
        <v>16316028</v>
      </c>
      <c r="J20" s="144">
        <v>16957555</v>
      </c>
      <c r="K20" s="144">
        <v>13407770</v>
      </c>
      <c r="L20" s="144">
        <v>12687780</v>
      </c>
      <c r="M20" s="152"/>
      <c r="N20" s="143">
        <v>66.63810579388561</v>
      </c>
      <c r="O20" s="143">
        <v>-3.7831338303192883</v>
      </c>
      <c r="P20" s="143">
        <v>26.475580950448883</v>
      </c>
      <c r="Q20" s="143">
        <v>5.674672795398407</v>
      </c>
      <c r="R20" s="143">
        <v>20.990363261530675</v>
      </c>
      <c r="S20" s="231"/>
    </row>
    <row r="21" spans="1:19" s="162" customFormat="1" ht="12.75">
      <c r="A21" s="132" t="s">
        <v>81</v>
      </c>
      <c r="B21" s="132"/>
      <c r="C21" s="132"/>
      <c r="D21" s="132"/>
      <c r="E21" s="132"/>
      <c r="F21" s="132"/>
      <c r="G21" s="144"/>
      <c r="H21" s="144">
        <v>15531540</v>
      </c>
      <c r="I21" s="144">
        <v>7362591</v>
      </c>
      <c r="J21" s="144">
        <v>7140038</v>
      </c>
      <c r="K21" s="144">
        <v>6028426</v>
      </c>
      <c r="L21" s="144">
        <v>5316940</v>
      </c>
      <c r="M21" s="152"/>
      <c r="N21" s="143">
        <v>110.95209553267321</v>
      </c>
      <c r="O21" s="143">
        <v>3.1169722065904972</v>
      </c>
      <c r="P21" s="143">
        <v>18.43950643169544</v>
      </c>
      <c r="Q21" s="143">
        <v>13.381493866772994</v>
      </c>
      <c r="R21" s="143">
        <v>30.73389185448714</v>
      </c>
      <c r="S21" s="231"/>
    </row>
    <row r="22" spans="1:19" s="165" customFormat="1" ht="21" customHeight="1">
      <c r="A22" s="129" t="s">
        <v>164</v>
      </c>
      <c r="B22" s="129"/>
      <c r="C22" s="129"/>
      <c r="D22" s="129"/>
      <c r="E22" s="129"/>
      <c r="F22" s="129"/>
      <c r="G22" s="146"/>
      <c r="H22" s="146">
        <v>11657180</v>
      </c>
      <c r="I22" s="146">
        <v>8953437</v>
      </c>
      <c r="J22" s="146">
        <v>9817517</v>
      </c>
      <c r="K22" s="146">
        <v>7379344</v>
      </c>
      <c r="L22" s="146">
        <v>7370840</v>
      </c>
      <c r="M22" s="146"/>
      <c r="N22" s="147">
        <v>30.197822355817102</v>
      </c>
      <c r="O22" s="147">
        <v>-8.801410784417282</v>
      </c>
      <c r="P22" s="147">
        <v>33.040511460097264</v>
      </c>
      <c r="Q22" s="147">
        <v>0.11537355308214532</v>
      </c>
      <c r="R22" s="147">
        <v>12.142214929046435</v>
      </c>
      <c r="S22" s="231"/>
    </row>
    <row r="23" spans="1:19" s="162" customFormat="1" ht="19.5" customHeight="1">
      <c r="A23" s="132" t="s">
        <v>82</v>
      </c>
      <c r="B23" s="132"/>
      <c r="C23" s="132"/>
      <c r="D23" s="132"/>
      <c r="E23" s="132"/>
      <c r="F23" s="132"/>
      <c r="G23" s="144"/>
      <c r="H23" s="144">
        <v>5768889</v>
      </c>
      <c r="I23" s="144">
        <v>9842751</v>
      </c>
      <c r="J23" s="144">
        <v>6499086</v>
      </c>
      <c r="K23" s="144">
        <v>6036409</v>
      </c>
      <c r="L23" s="144">
        <v>5219619</v>
      </c>
      <c r="M23" s="144"/>
      <c r="N23" s="143">
        <v>-41.38946520134463</v>
      </c>
      <c r="O23" s="143">
        <v>51.4482344132698</v>
      </c>
      <c r="P23" s="143">
        <v>7.664772218052157</v>
      </c>
      <c r="Q23" s="143">
        <v>15.64846016538755</v>
      </c>
      <c r="R23" s="143">
        <v>2.5329245259007926</v>
      </c>
      <c r="S23" s="231"/>
    </row>
    <row r="24" spans="1:19" s="162" customFormat="1" ht="12.75">
      <c r="A24" s="132" t="s">
        <v>165</v>
      </c>
      <c r="B24" s="132"/>
      <c r="C24" s="132"/>
      <c r="D24" s="132"/>
      <c r="E24" s="132"/>
      <c r="F24" s="132"/>
      <c r="G24" s="144"/>
      <c r="H24" s="144">
        <v>1066501</v>
      </c>
      <c r="I24" s="144">
        <v>14521090</v>
      </c>
      <c r="J24" s="144">
        <v>-37376901</v>
      </c>
      <c r="K24" s="144">
        <v>3072587</v>
      </c>
      <c r="L24" s="144">
        <v>2003182</v>
      </c>
      <c r="M24" s="144"/>
      <c r="N24" s="143">
        <v>-92.65550313371793</v>
      </c>
      <c r="O24" s="143">
        <v>-138.85043867066454</v>
      </c>
      <c r="P24" s="143">
        <v>-999</v>
      </c>
      <c r="Q24" s="143">
        <v>53.38531396548092</v>
      </c>
      <c r="R24" s="143">
        <v>-14.579872668279892</v>
      </c>
      <c r="S24" s="231"/>
    </row>
    <row r="25" spans="1:19" s="165" customFormat="1" ht="19.5" customHeight="1">
      <c r="A25" s="129" t="s">
        <v>83</v>
      </c>
      <c r="B25" s="129"/>
      <c r="C25" s="129"/>
      <c r="D25" s="129"/>
      <c r="E25" s="129"/>
      <c r="F25" s="129"/>
      <c r="G25" s="146"/>
      <c r="H25" s="146">
        <v>4821790</v>
      </c>
      <c r="I25" s="146">
        <v>-15410404</v>
      </c>
      <c r="J25" s="146">
        <v>40695332</v>
      </c>
      <c r="K25" s="146">
        <v>-1729652</v>
      </c>
      <c r="L25" s="146">
        <v>148039</v>
      </c>
      <c r="M25" s="146"/>
      <c r="N25" s="147">
        <v>-131.28918618875923</v>
      </c>
      <c r="O25" s="147">
        <v>-137.86774365177806</v>
      </c>
      <c r="P25" s="147">
        <v>-999</v>
      </c>
      <c r="Q25" s="147">
        <v>-999</v>
      </c>
      <c r="R25" s="147">
        <v>138.8955374768785</v>
      </c>
      <c r="S25" s="231"/>
    </row>
    <row r="26" spans="1:19" s="162" customFormat="1" ht="20.25" customHeight="1">
      <c r="A26" s="129" t="s">
        <v>166</v>
      </c>
      <c r="B26" s="132"/>
      <c r="C26" s="132"/>
      <c r="D26" s="132"/>
      <c r="E26" s="132"/>
      <c r="F26" s="132"/>
      <c r="G26" s="144"/>
      <c r="H26" s="144"/>
      <c r="I26" s="144"/>
      <c r="J26" s="144"/>
      <c r="K26" s="144"/>
      <c r="L26" s="144"/>
      <c r="M26" s="144"/>
      <c r="N26" s="143"/>
      <c r="O26" s="143"/>
      <c r="P26" s="143"/>
      <c r="Q26" s="143"/>
      <c r="R26" s="143"/>
      <c r="S26" s="231"/>
    </row>
    <row r="27" spans="1:19" s="162" customFormat="1" ht="12.75">
      <c r="A27" s="132" t="s">
        <v>84</v>
      </c>
      <c r="B27" s="132"/>
      <c r="C27" s="132"/>
      <c r="D27" s="132"/>
      <c r="E27" s="132"/>
      <c r="F27" s="132"/>
      <c r="G27" s="144"/>
      <c r="H27" s="144">
        <v>95443</v>
      </c>
      <c r="I27" s="144">
        <v>96177</v>
      </c>
      <c r="J27" s="144">
        <v>146230</v>
      </c>
      <c r="K27" s="144">
        <v>100883</v>
      </c>
      <c r="L27" s="144">
        <v>100902</v>
      </c>
      <c r="M27" s="144"/>
      <c r="N27" s="143">
        <v>-0.7631762271644988</v>
      </c>
      <c r="O27" s="143">
        <v>-34.228954386924705</v>
      </c>
      <c r="P27" s="143">
        <v>44.95009069912671</v>
      </c>
      <c r="Q27" s="143">
        <v>-0.018830152028701117</v>
      </c>
      <c r="R27" s="143">
        <v>-1.3808904690790214</v>
      </c>
      <c r="S27" s="231"/>
    </row>
    <row r="28" spans="1:19" s="162" customFormat="1" ht="12.75">
      <c r="A28" s="132" t="s">
        <v>85</v>
      </c>
      <c r="B28" s="132"/>
      <c r="C28" s="132"/>
      <c r="D28" s="132"/>
      <c r="E28" s="132"/>
      <c r="F28" s="132"/>
      <c r="G28" s="144"/>
      <c r="H28" s="144">
        <v>38912.24</v>
      </c>
      <c r="I28" s="144">
        <v>77104</v>
      </c>
      <c r="J28" s="144">
        <v>78305</v>
      </c>
      <c r="K28" s="144">
        <v>80423</v>
      </c>
      <c r="L28" s="144">
        <v>81545</v>
      </c>
      <c r="M28" s="144"/>
      <c r="N28" s="143">
        <v>-49.532786885245905</v>
      </c>
      <c r="O28" s="143">
        <v>-1.5337462486431261</v>
      </c>
      <c r="P28" s="143">
        <v>-2.633574972333785</v>
      </c>
      <c r="Q28" s="143">
        <v>-1.375927402047949</v>
      </c>
      <c r="R28" s="143">
        <v>-16.886375147459287</v>
      </c>
      <c r="S28" s="231"/>
    </row>
    <row r="29" spans="1:19" s="162" customFormat="1" ht="20.25" customHeight="1">
      <c r="A29" s="129" t="s">
        <v>167</v>
      </c>
      <c r="B29" s="132"/>
      <c r="C29" s="132"/>
      <c r="D29" s="132"/>
      <c r="E29" s="132"/>
      <c r="F29" s="132"/>
      <c r="G29" s="144"/>
      <c r="H29" s="144"/>
      <c r="I29" s="144"/>
      <c r="J29" s="144"/>
      <c r="K29" s="144"/>
      <c r="L29" s="144"/>
      <c r="M29" s="144"/>
      <c r="N29" s="143">
        <v>0</v>
      </c>
      <c r="O29" s="143">
        <v>0</v>
      </c>
      <c r="P29" s="143">
        <v>0</v>
      </c>
      <c r="Q29" s="143">
        <v>0</v>
      </c>
      <c r="R29" s="143" t="s">
        <v>62</v>
      </c>
      <c r="S29" s="231"/>
    </row>
    <row r="30" spans="1:19" s="162" customFormat="1" ht="12.75">
      <c r="A30" s="132" t="s">
        <v>168</v>
      </c>
      <c r="B30" s="132"/>
      <c r="C30" s="132"/>
      <c r="D30" s="132"/>
      <c r="E30" s="132"/>
      <c r="F30" s="132"/>
      <c r="G30" s="144"/>
      <c r="H30" s="144">
        <v>6196725</v>
      </c>
      <c r="I30" s="144">
        <v>8786940</v>
      </c>
      <c r="J30" s="144">
        <v>7444816</v>
      </c>
      <c r="K30" s="144">
        <v>6933463</v>
      </c>
      <c r="L30" s="144">
        <v>7077991</v>
      </c>
      <c r="M30" s="144"/>
      <c r="N30" s="143">
        <v>-29.478009409418977</v>
      </c>
      <c r="O30" s="143">
        <v>18.027631576119543</v>
      </c>
      <c r="P30" s="143">
        <v>7.375145724438134</v>
      </c>
      <c r="Q30" s="143">
        <v>-2.0419353457782017</v>
      </c>
      <c r="R30" s="143">
        <v>-3.26958426609536</v>
      </c>
      <c r="S30" s="231"/>
    </row>
    <row r="31" spans="1:19" s="162" customFormat="1" ht="12.75">
      <c r="A31" s="132" t="s">
        <v>86</v>
      </c>
      <c r="B31" s="132"/>
      <c r="C31" s="132"/>
      <c r="D31" s="132"/>
      <c r="E31" s="132"/>
      <c r="F31" s="132"/>
      <c r="G31" s="144"/>
      <c r="H31" s="144">
        <v>168.1</v>
      </c>
      <c r="I31" s="144">
        <v>197.75</v>
      </c>
      <c r="J31" s="144">
        <v>193</v>
      </c>
      <c r="K31" s="144">
        <v>169.45</v>
      </c>
      <c r="L31" s="144">
        <v>183.95</v>
      </c>
      <c r="M31" s="144"/>
      <c r="N31" s="143">
        <v>-14.993678887484199</v>
      </c>
      <c r="O31" s="143">
        <v>2.461139896373057</v>
      </c>
      <c r="P31" s="143">
        <v>13.897904986721754</v>
      </c>
      <c r="Q31" s="143">
        <v>-7.882576787170427</v>
      </c>
      <c r="R31" s="143">
        <v>-2.227441405161956</v>
      </c>
      <c r="S31" s="231"/>
    </row>
    <row r="32" spans="1:19" s="162" customFormat="1" ht="12.75">
      <c r="A32" s="156" t="s">
        <v>87</v>
      </c>
      <c r="B32" s="132"/>
      <c r="C32" s="156"/>
      <c r="D32" s="156"/>
      <c r="E32" s="156"/>
      <c r="F32" s="156"/>
      <c r="G32" s="144"/>
      <c r="H32" s="144">
        <v>36863.3254015467</v>
      </c>
      <c r="I32" s="144">
        <v>44434.58912768647</v>
      </c>
      <c r="J32" s="144">
        <v>38574.17616580311</v>
      </c>
      <c r="K32" s="144">
        <v>40917.45647683683</v>
      </c>
      <c r="L32" s="144">
        <v>38477.79831475945</v>
      </c>
      <c r="M32" s="144"/>
      <c r="N32" s="143">
        <v>-17.03912171750506</v>
      </c>
      <c r="O32" s="143">
        <v>15.192581007287334</v>
      </c>
      <c r="P32" s="143">
        <v>-5.726847445564556</v>
      </c>
      <c r="Q32" s="143">
        <v>6.340430765087635</v>
      </c>
      <c r="R32" s="143">
        <v>-1.0658848207623972</v>
      </c>
      <c r="S32" s="231"/>
    </row>
    <row r="33" spans="1:18" s="162" customFormat="1" ht="19.5" customHeight="1">
      <c r="A33" s="129" t="s">
        <v>169</v>
      </c>
      <c r="B33" s="132"/>
      <c r="C33" s="132"/>
      <c r="D33" s="132"/>
      <c r="E33" s="132"/>
      <c r="F33" s="132"/>
      <c r="G33" s="144"/>
      <c r="H33" s="144"/>
      <c r="I33" s="144"/>
      <c r="J33" s="144"/>
      <c r="K33" s="144"/>
      <c r="L33" s="144"/>
      <c r="M33" s="144"/>
      <c r="N33" s="143"/>
      <c r="O33" s="143"/>
      <c r="P33" s="143"/>
      <c r="Q33" s="143"/>
      <c r="R33" s="143"/>
    </row>
    <row r="34" spans="1:18" s="162" customFormat="1" ht="12.75">
      <c r="A34" s="132" t="s">
        <v>170</v>
      </c>
      <c r="B34" s="132"/>
      <c r="C34" s="132"/>
      <c r="D34" s="132"/>
      <c r="E34" s="132"/>
      <c r="F34" s="132"/>
      <c r="G34" s="144"/>
      <c r="H34" s="144">
        <v>132107398</v>
      </c>
      <c r="I34" s="144">
        <v>111593832</v>
      </c>
      <c r="J34" s="144">
        <v>91056267</v>
      </c>
      <c r="K34" s="144">
        <v>90291903</v>
      </c>
      <c r="L34" s="144">
        <v>82018307</v>
      </c>
      <c r="M34" s="144"/>
      <c r="N34" s="143">
        <v>18.382347511823056</v>
      </c>
      <c r="O34" s="143">
        <v>22.554806688923453</v>
      </c>
      <c r="P34" s="143">
        <v>0.8465476688424654</v>
      </c>
      <c r="Q34" s="143">
        <v>10.08749912382366</v>
      </c>
      <c r="R34" s="143">
        <v>12.655937120776928</v>
      </c>
    </row>
    <row r="35" spans="1:18" s="162" customFormat="1" ht="12.75">
      <c r="A35" s="132" t="s">
        <v>178</v>
      </c>
      <c r="B35" s="132"/>
      <c r="C35" s="132"/>
      <c r="D35" s="132"/>
      <c r="E35" s="132"/>
      <c r="F35" s="132"/>
      <c r="G35" s="144"/>
      <c r="H35" s="144">
        <v>66418091</v>
      </c>
      <c r="I35" s="144">
        <v>60737641</v>
      </c>
      <c r="J35" s="144">
        <v>66159794</v>
      </c>
      <c r="K35" s="144">
        <v>55867662</v>
      </c>
      <c r="L35" s="144">
        <v>44678530</v>
      </c>
      <c r="M35" s="142"/>
      <c r="N35" s="143">
        <v>9.352437642416833</v>
      </c>
      <c r="O35" s="143">
        <v>-8.195540935329998</v>
      </c>
      <c r="P35" s="143">
        <v>18.422342427717844</v>
      </c>
      <c r="Q35" s="143">
        <v>25.0436440052974</v>
      </c>
      <c r="R35" s="143">
        <v>10.4197802006037</v>
      </c>
    </row>
    <row r="36" spans="1:18" s="162" customFormat="1" ht="19.5" customHeight="1">
      <c r="A36" s="129" t="s">
        <v>99</v>
      </c>
      <c r="B36" s="132"/>
      <c r="C36" s="132"/>
      <c r="D36" s="132"/>
      <c r="E36" s="132"/>
      <c r="F36" s="132"/>
      <c r="G36" s="144"/>
      <c r="H36" s="144"/>
      <c r="I36" s="144"/>
      <c r="J36" s="144"/>
      <c r="K36" s="144"/>
      <c r="L36" s="144"/>
      <c r="M36" s="142"/>
      <c r="N36" s="143"/>
      <c r="O36" s="143"/>
      <c r="P36" s="143"/>
      <c r="Q36" s="143"/>
      <c r="R36" s="143"/>
    </row>
    <row r="37" spans="1:18" s="162" customFormat="1" ht="12.75">
      <c r="A37" s="132" t="s">
        <v>172</v>
      </c>
      <c r="B37" s="132"/>
      <c r="C37" s="132"/>
      <c r="D37" s="132"/>
      <c r="E37" s="132"/>
      <c r="F37" s="132"/>
      <c r="G37" s="132"/>
      <c r="H37" s="167">
        <v>51.90428887251571</v>
      </c>
      <c r="I37" s="167">
        <v>31.454983467365405</v>
      </c>
      <c r="J37" s="167">
        <v>33.27324840878061</v>
      </c>
      <c r="K37" s="167">
        <v>28.749948671412447</v>
      </c>
      <c r="L37" s="167">
        <v>30.638479259951986</v>
      </c>
      <c r="M37" s="155"/>
      <c r="N37" s="143">
        <v>65.0113373175557</v>
      </c>
      <c r="O37" s="143">
        <v>-5.464645107916111</v>
      </c>
      <c r="P37" s="143">
        <v>15.733244567027391</v>
      </c>
      <c r="Q37" s="143">
        <v>-6.163917512081172</v>
      </c>
      <c r="R37" s="143">
        <v>14.086435153337785</v>
      </c>
    </row>
    <row r="38" spans="1:18" s="162" customFormat="1" ht="12.75">
      <c r="A38" s="132" t="s">
        <v>102</v>
      </c>
      <c r="B38" s="132"/>
      <c r="C38" s="132"/>
      <c r="D38" s="132"/>
      <c r="E38" s="132"/>
      <c r="F38" s="132"/>
      <c r="G38" s="132"/>
      <c r="H38" s="167">
        <v>22.253994971404047</v>
      </c>
      <c r="I38" s="167">
        <v>17.260954247632924</v>
      </c>
      <c r="J38" s="167">
        <v>19.26343048266254</v>
      </c>
      <c r="K38" s="167">
        <v>15.823344316668276</v>
      </c>
      <c r="L38" s="167">
        <v>17.799120765683554</v>
      </c>
      <c r="M38" s="155"/>
      <c r="N38" s="143">
        <v>28.926794267216383</v>
      </c>
      <c r="O38" s="143">
        <v>-10.395221333146672</v>
      </c>
      <c r="P38" s="143">
        <v>21.74057580463874</v>
      </c>
      <c r="Q38" s="143">
        <v>-11.100415998213498</v>
      </c>
      <c r="R38" s="143">
        <v>5.743178105840041</v>
      </c>
    </row>
    <row r="39" spans="1:18" s="162" customFormat="1" ht="12.75">
      <c r="A39" s="132" t="s">
        <v>103</v>
      </c>
      <c r="B39" s="132"/>
      <c r="C39" s="132"/>
      <c r="D39" s="132"/>
      <c r="E39" s="132"/>
      <c r="F39" s="132"/>
      <c r="G39" s="132"/>
      <c r="H39" s="167">
        <v>9.2049784264433</v>
      </c>
      <c r="I39" s="167">
        <v>-29.709069085038447</v>
      </c>
      <c r="J39" s="167">
        <v>79.85030216406778</v>
      </c>
      <c r="K39" s="167">
        <v>-3.7088498847612903</v>
      </c>
      <c r="L39" s="167">
        <v>0.357484905252458</v>
      </c>
      <c r="M39" s="155"/>
      <c r="N39" s="143">
        <v>-130.98373227412552</v>
      </c>
      <c r="O39" s="143">
        <v>-137.2059569968758</v>
      </c>
      <c r="P39" s="143">
        <v>-999</v>
      </c>
      <c r="Q39" s="143">
        <v>-999</v>
      </c>
      <c r="R39" s="143">
        <v>125.2637277058529</v>
      </c>
    </row>
    <row r="40" spans="1:18" s="162" customFormat="1" ht="12.75">
      <c r="A40" s="132" t="s">
        <v>100</v>
      </c>
      <c r="B40" s="132"/>
      <c r="C40" s="132"/>
      <c r="D40" s="132"/>
      <c r="E40" s="132"/>
      <c r="F40" s="132"/>
      <c r="G40" s="132"/>
      <c r="H40" s="144">
        <v>63577866</v>
      </c>
      <c r="I40" s="144">
        <v>63448717.5</v>
      </c>
      <c r="J40" s="144">
        <v>61013728</v>
      </c>
      <c r="K40" s="144">
        <v>50273096</v>
      </c>
      <c r="L40" s="144"/>
      <c r="M40" s="132"/>
      <c r="N40" s="143">
        <v>0.20354784948962917</v>
      </c>
      <c r="O40" s="143">
        <v>3.9908879195187024</v>
      </c>
      <c r="P40" s="143">
        <v>21.364572414637045</v>
      </c>
      <c r="Q40" s="143" t="s">
        <v>59</v>
      </c>
      <c r="R40" s="143" t="s">
        <v>59</v>
      </c>
    </row>
    <row r="41" spans="1:18" s="172" customFormat="1" ht="13.5" thickBot="1">
      <c r="A41" s="157" t="s">
        <v>173</v>
      </c>
      <c r="B41" s="157"/>
      <c r="C41" s="157"/>
      <c r="D41" s="157"/>
      <c r="E41" s="157"/>
      <c r="F41" s="157"/>
      <c r="G41" s="157"/>
      <c r="H41" s="233">
        <v>18.335280394595188</v>
      </c>
      <c r="I41" s="233">
        <v>14.111297048675569</v>
      </c>
      <c r="J41" s="233">
        <v>16.090668972071335</v>
      </c>
      <c r="K41" s="233">
        <v>14.67851512467026</v>
      </c>
      <c r="L41" s="233"/>
      <c r="M41" s="157"/>
      <c r="N41" s="234">
        <v>29.93334582462117</v>
      </c>
      <c r="O41" s="234">
        <v>-12.301365013669555</v>
      </c>
      <c r="P41" s="234">
        <v>9.620549731407497</v>
      </c>
      <c r="Q41" s="234" t="s">
        <v>59</v>
      </c>
      <c r="R41" s="234" t="s">
        <v>59</v>
      </c>
    </row>
    <row r="43" ht="12.75">
      <c r="A43" s="162"/>
    </row>
    <row r="44" ht="12.75">
      <c r="A44" s="162"/>
    </row>
    <row r="45" ht="12.75">
      <c r="A45" s="162"/>
    </row>
    <row r="46" ht="12.75">
      <c r="A46" s="159"/>
    </row>
    <row r="79" ht="12.75" hidden="1"/>
    <row r="80" ht="12.75" hidden="1"/>
    <row r="81" ht="12.75" hidden="1"/>
    <row r="82" ht="12.75" hidden="1"/>
    <row r="83" ht="12.75" hidden="1"/>
    <row r="84" spans="1:3" ht="12.75" hidden="1">
      <c r="A84" s="132">
        <v>4</v>
      </c>
      <c r="B84" s="162">
        <v>1999</v>
      </c>
      <c r="C84" s="132">
        <v>1063</v>
      </c>
    </row>
    <row r="85" spans="1:4" ht="12.75" hidden="1">
      <c r="A85" s="132">
        <v>2</v>
      </c>
      <c r="D85" s="132">
        <v>1</v>
      </c>
    </row>
    <row r="86" ht="12.75" hidden="1"/>
    <row r="87" ht="12.75" hidden="1"/>
    <row r="88" ht="12.75" hidden="1"/>
    <row r="89" ht="12.75" hidden="1"/>
    <row r="90" ht="12.75" hidden="1"/>
  </sheetData>
  <mergeCells count="5">
    <mergeCell ref="R4:S4"/>
    <mergeCell ref="R5:S5"/>
    <mergeCell ref="N4:Q4"/>
    <mergeCell ref="A1:S1"/>
    <mergeCell ref="A2:S2"/>
  </mergeCells>
  <printOptions/>
  <pageMargins left="0.22" right="0.25" top="0.53" bottom="0.4" header="0.24" footer="0"/>
  <pageSetup horizontalDpi="360" verticalDpi="360" orientation="landscape" paperSize="5" scale="87" r:id="rId1"/>
  <headerFooter alignWithMargins="0">
    <oddHeader>&amp;R&amp;D   &amp;T</oddHeader>
    <oddFooter>&amp;C- 14 -</oddFooter>
  </headerFooter>
</worksheet>
</file>

<file path=xl/worksheets/sheet22.xml><?xml version="1.0" encoding="utf-8"?>
<worksheet xmlns="http://schemas.openxmlformats.org/spreadsheetml/2006/main" xmlns:r="http://schemas.openxmlformats.org/officeDocument/2006/relationships">
  <sheetPr codeName="Sheet119"/>
  <dimension ref="A1:AB85"/>
  <sheetViews>
    <sheetView workbookViewId="0" topLeftCell="A1">
      <selection activeCell="A4" sqref="A4"/>
    </sheetView>
  </sheetViews>
  <sheetFormatPr defaultColWidth="9.140625" defaultRowHeight="12.75"/>
  <cols>
    <col min="1" max="1" width="7.00390625" style="132" customWidth="1"/>
    <col min="2" max="2" width="20.7109375" style="162" customWidth="1"/>
    <col min="3" max="3" width="0.71875" style="132" customWidth="1"/>
    <col min="4" max="4" width="11.8515625" style="132" customWidth="1"/>
    <col min="5" max="5" width="3.8515625" style="132" customWidth="1"/>
    <col min="6" max="6" width="1.1484375" style="132" customWidth="1"/>
    <col min="7" max="7" width="17.8515625" style="132" customWidth="1"/>
    <col min="8" max="12" width="15.7109375" style="132" customWidth="1"/>
    <col min="13" max="13" width="1.421875" style="132" customWidth="1"/>
    <col min="14" max="17" width="9.140625" style="151" customWidth="1"/>
    <col min="18" max="18" width="13.7109375" style="159" customWidth="1"/>
    <col min="19" max="19" width="8.421875" style="132" customWidth="1"/>
    <col min="20" max="16384" width="9.140625" style="132" customWidth="1"/>
  </cols>
  <sheetData>
    <row r="1" spans="1:19" s="93" customFormat="1" ht="17.25" thickTop="1">
      <c r="A1" s="286" t="s">
        <v>72</v>
      </c>
      <c r="B1" s="286"/>
      <c r="C1" s="286"/>
      <c r="D1" s="286"/>
      <c r="E1" s="286"/>
      <c r="F1" s="286"/>
      <c r="G1" s="286"/>
      <c r="H1" s="286"/>
      <c r="I1" s="286"/>
      <c r="J1" s="286"/>
      <c r="K1" s="286"/>
      <c r="L1" s="286"/>
      <c r="M1" s="286"/>
      <c r="N1" s="286"/>
      <c r="O1" s="286"/>
      <c r="P1" s="286"/>
      <c r="Q1" s="286"/>
      <c r="R1" s="286"/>
      <c r="S1" s="286"/>
    </row>
    <row r="2" spans="1:19" s="94" customFormat="1" ht="15.75" customHeight="1" thickBot="1">
      <c r="A2" s="287" t="s">
        <v>5</v>
      </c>
      <c r="B2" s="287"/>
      <c r="C2" s="287"/>
      <c r="D2" s="287"/>
      <c r="E2" s="287"/>
      <c r="F2" s="287"/>
      <c r="G2" s="287"/>
      <c r="H2" s="287"/>
      <c r="I2" s="287"/>
      <c r="J2" s="287"/>
      <c r="K2" s="287"/>
      <c r="L2" s="287"/>
      <c r="M2" s="287"/>
      <c r="N2" s="287"/>
      <c r="O2" s="287"/>
      <c r="P2" s="287"/>
      <c r="Q2" s="287"/>
      <c r="R2" s="287"/>
      <c r="S2" s="287"/>
    </row>
    <row r="3" spans="1:24" s="100" customFormat="1" ht="3" customHeight="1">
      <c r="A3" s="103"/>
      <c r="B3" s="103"/>
      <c r="D3" s="97"/>
      <c r="E3" s="97"/>
      <c r="F3" s="97"/>
      <c r="G3" s="97"/>
      <c r="H3" s="97"/>
      <c r="I3" s="99"/>
      <c r="O3" s="105"/>
      <c r="W3" s="101"/>
      <c r="X3" s="101"/>
    </row>
    <row r="4" spans="1:28" s="162" customFormat="1" ht="18" customHeight="1">
      <c r="A4" s="106" t="s">
        <v>112</v>
      </c>
      <c r="B4" s="146"/>
      <c r="C4" s="146"/>
      <c r="D4" s="146"/>
      <c r="E4" s="146"/>
      <c r="F4" s="132"/>
      <c r="G4" s="132"/>
      <c r="H4" s="129"/>
      <c r="I4" s="129"/>
      <c r="J4" s="129"/>
      <c r="K4" s="129"/>
      <c r="L4" s="129"/>
      <c r="M4" s="131"/>
      <c r="N4" s="282" t="s">
        <v>56</v>
      </c>
      <c r="O4" s="282"/>
      <c r="P4" s="282"/>
      <c r="Q4" s="282"/>
      <c r="R4" s="285" t="s">
        <v>57</v>
      </c>
      <c r="S4" s="285"/>
      <c r="AA4" s="163"/>
      <c r="AB4" s="163"/>
    </row>
    <row r="5" spans="1:28" s="162" customFormat="1" ht="12.75" customHeight="1">
      <c r="A5" s="133"/>
      <c r="B5" s="134"/>
      <c r="C5" s="129"/>
      <c r="D5" s="134"/>
      <c r="E5" s="134"/>
      <c r="F5" s="132"/>
      <c r="G5" s="129"/>
      <c r="H5" s="136">
        <v>2002</v>
      </c>
      <c r="I5" s="136">
        <v>2001</v>
      </c>
      <c r="J5" s="136">
        <v>2000</v>
      </c>
      <c r="K5" s="136">
        <v>1999</v>
      </c>
      <c r="L5" s="136">
        <v>1998</v>
      </c>
      <c r="M5" s="137"/>
      <c r="N5" s="138" t="s">
        <v>194</v>
      </c>
      <c r="O5" s="138" t="s">
        <v>182</v>
      </c>
      <c r="P5" s="138" t="s">
        <v>177</v>
      </c>
      <c r="Q5" s="138" t="s">
        <v>124</v>
      </c>
      <c r="R5" s="282" t="s">
        <v>58</v>
      </c>
      <c r="S5" s="282"/>
      <c r="AA5" s="163"/>
      <c r="AB5" s="163"/>
    </row>
    <row r="6" spans="1:28" s="162" customFormat="1" ht="12.75">
      <c r="A6" s="140"/>
      <c r="B6" s="140"/>
      <c r="C6" s="140"/>
      <c r="D6" s="140"/>
      <c r="E6" s="139"/>
      <c r="F6" s="132"/>
      <c r="G6" s="179" t="s">
        <v>96</v>
      </c>
      <c r="H6" s="141">
        <v>29</v>
      </c>
      <c r="I6" s="141">
        <v>29</v>
      </c>
      <c r="J6" s="141">
        <v>29</v>
      </c>
      <c r="K6" s="141">
        <v>29</v>
      </c>
      <c r="L6" s="141">
        <v>29</v>
      </c>
      <c r="M6" s="142"/>
      <c r="N6" s="143"/>
      <c r="O6" s="143"/>
      <c r="P6" s="143"/>
      <c r="Q6" s="143"/>
      <c r="R6" s="143"/>
      <c r="AA6" s="163"/>
      <c r="AB6" s="163"/>
    </row>
    <row r="7" spans="1:28" s="162" customFormat="1" ht="12.75" customHeight="1">
      <c r="A7" s="129" t="s">
        <v>64</v>
      </c>
      <c r="B7" s="132"/>
      <c r="C7" s="132"/>
      <c r="D7" s="132"/>
      <c r="E7" s="132" t="s">
        <v>59</v>
      </c>
      <c r="F7" s="132"/>
      <c r="G7" s="164"/>
      <c r="H7" s="132"/>
      <c r="I7" s="144"/>
      <c r="J7" s="144"/>
      <c r="K7" s="144"/>
      <c r="L7" s="144"/>
      <c r="M7" s="142"/>
      <c r="N7" s="143"/>
      <c r="O7" s="143"/>
      <c r="P7" s="143"/>
      <c r="Q7" s="143"/>
      <c r="R7" s="143"/>
      <c r="AA7" s="163"/>
      <c r="AB7" s="163"/>
    </row>
    <row r="8" spans="1:28" s="162" customFormat="1" ht="12.75">
      <c r="A8" s="132" t="s">
        <v>73</v>
      </c>
      <c r="B8" s="132"/>
      <c r="C8" s="132"/>
      <c r="D8" s="132"/>
      <c r="E8" s="132"/>
      <c r="F8" s="132"/>
      <c r="G8" s="144"/>
      <c r="H8" s="144">
        <v>150271115</v>
      </c>
      <c r="I8" s="144">
        <v>148637047</v>
      </c>
      <c r="J8" s="144">
        <v>143051789</v>
      </c>
      <c r="K8" s="144">
        <v>136652636</v>
      </c>
      <c r="L8" s="144">
        <v>125693991</v>
      </c>
      <c r="M8" s="152"/>
      <c r="N8" s="143">
        <v>1.0993679119580464</v>
      </c>
      <c r="O8" s="143">
        <v>3.90436081858438</v>
      </c>
      <c r="P8" s="143">
        <v>4.682787824158767</v>
      </c>
      <c r="Q8" s="143">
        <v>8.718511452150485</v>
      </c>
      <c r="R8" s="143">
        <v>4.56594054957955</v>
      </c>
      <c r="AA8" s="163"/>
      <c r="AB8" s="163"/>
    </row>
    <row r="9" spans="1:28" s="162" customFormat="1" ht="12.75">
      <c r="A9" s="132" t="s">
        <v>74</v>
      </c>
      <c r="B9" s="132"/>
      <c r="C9" s="132"/>
      <c r="D9" s="132"/>
      <c r="E9" s="132"/>
      <c r="F9" s="132"/>
      <c r="G9" s="144"/>
      <c r="H9" s="144">
        <v>1974117</v>
      </c>
      <c r="I9" s="144">
        <v>1829465</v>
      </c>
      <c r="J9" s="144">
        <v>2414944</v>
      </c>
      <c r="K9" s="144">
        <v>2671861</v>
      </c>
      <c r="L9" s="144">
        <v>2367623</v>
      </c>
      <c r="M9" s="152"/>
      <c r="N9" s="143">
        <v>7.9067924229214555</v>
      </c>
      <c r="O9" s="143">
        <v>-24.243999032689786</v>
      </c>
      <c r="P9" s="143">
        <v>-9.615657401339366</v>
      </c>
      <c r="Q9" s="143">
        <v>12.849934301195756</v>
      </c>
      <c r="R9" s="143">
        <v>-4.4424327921919975</v>
      </c>
      <c r="AA9" s="163"/>
      <c r="AB9" s="163"/>
    </row>
    <row r="10" spans="1:28" s="162" customFormat="1" ht="12.75">
      <c r="A10" s="132" t="s">
        <v>97</v>
      </c>
      <c r="B10" s="132"/>
      <c r="C10" s="132"/>
      <c r="D10" s="132"/>
      <c r="E10" s="132"/>
      <c r="F10" s="132"/>
      <c r="G10" s="144"/>
      <c r="H10" s="144">
        <v>130591</v>
      </c>
      <c r="I10" s="144">
        <v>223170</v>
      </c>
      <c r="J10" s="144">
        <v>895908</v>
      </c>
      <c r="K10" s="144">
        <v>721082</v>
      </c>
      <c r="L10" s="144">
        <v>398093</v>
      </c>
      <c r="M10" s="152"/>
      <c r="N10" s="143">
        <v>-41.48362235067437</v>
      </c>
      <c r="O10" s="143">
        <v>-75.0900762131826</v>
      </c>
      <c r="P10" s="143">
        <v>24.244954110628196</v>
      </c>
      <c r="Q10" s="143">
        <v>81.13405661491159</v>
      </c>
      <c r="R10" s="143">
        <v>-24.31981646811302</v>
      </c>
      <c r="AA10" s="163"/>
      <c r="AB10" s="163"/>
    </row>
    <row r="11" spans="1:28" s="162" customFormat="1" ht="12.75">
      <c r="A11" s="132" t="s">
        <v>98</v>
      </c>
      <c r="B11" s="132"/>
      <c r="C11" s="132"/>
      <c r="D11" s="132"/>
      <c r="E11" s="132"/>
      <c r="F11" s="132"/>
      <c r="G11" s="144"/>
      <c r="H11" s="144">
        <v>35459326</v>
      </c>
      <c r="I11" s="144">
        <v>15084204</v>
      </c>
      <c r="J11" s="144">
        <v>8108205</v>
      </c>
      <c r="K11" s="144">
        <v>5408557</v>
      </c>
      <c r="L11" s="144">
        <v>6346401</v>
      </c>
      <c r="M11" s="152"/>
      <c r="N11" s="143">
        <v>135.07588468042462</v>
      </c>
      <c r="O11" s="143">
        <v>86.03629286630024</v>
      </c>
      <c r="P11" s="143">
        <v>49.91438566700878</v>
      </c>
      <c r="Q11" s="143">
        <v>-14.77757235951526</v>
      </c>
      <c r="R11" s="143">
        <v>53.74490825960883</v>
      </c>
      <c r="AA11" s="163"/>
      <c r="AB11" s="163"/>
    </row>
    <row r="12" spans="1:28" s="165" customFormat="1" ht="12.75">
      <c r="A12" s="129" t="s">
        <v>139</v>
      </c>
      <c r="B12" s="129"/>
      <c r="C12" s="129"/>
      <c r="D12" s="129"/>
      <c r="E12" s="129"/>
      <c r="F12" s="129"/>
      <c r="G12" s="146"/>
      <c r="H12" s="146">
        <v>187835148</v>
      </c>
      <c r="I12" s="146">
        <v>165773886</v>
      </c>
      <c r="J12" s="146">
        <v>154470846</v>
      </c>
      <c r="K12" s="146">
        <v>145454136</v>
      </c>
      <c r="L12" s="146">
        <v>134806110</v>
      </c>
      <c r="M12" s="153"/>
      <c r="N12" s="147">
        <v>13.308044187369777</v>
      </c>
      <c r="O12" s="147">
        <v>7.3172642558065615</v>
      </c>
      <c r="P12" s="147">
        <v>6.199005575200694</v>
      </c>
      <c r="Q12" s="147">
        <v>7.898771057187244</v>
      </c>
      <c r="R12" s="147">
        <v>8.64677040214672</v>
      </c>
      <c r="AA12" s="166"/>
      <c r="AB12" s="166"/>
    </row>
    <row r="13" spans="1:18" s="162" customFormat="1" ht="20.25" customHeight="1">
      <c r="A13" s="129" t="s">
        <v>60</v>
      </c>
      <c r="B13" s="132"/>
      <c r="C13" s="132"/>
      <c r="D13" s="132"/>
      <c r="E13" s="132"/>
      <c r="F13" s="132"/>
      <c r="G13" s="144"/>
      <c r="H13" s="144"/>
      <c r="I13" s="144"/>
      <c r="J13" s="144"/>
      <c r="K13" s="144"/>
      <c r="L13" s="144"/>
      <c r="M13" s="144"/>
      <c r="N13" s="143"/>
      <c r="O13" s="143"/>
      <c r="P13" s="143"/>
      <c r="Q13" s="143"/>
      <c r="R13" s="143"/>
    </row>
    <row r="14" spans="1:18" s="162" customFormat="1" ht="12.75">
      <c r="A14" s="132" t="s">
        <v>75</v>
      </c>
      <c r="B14" s="132"/>
      <c r="C14" s="132"/>
      <c r="D14" s="132"/>
      <c r="E14" s="132"/>
      <c r="F14" s="132"/>
      <c r="G14" s="144"/>
      <c r="H14" s="144">
        <v>4577609</v>
      </c>
      <c r="I14" s="144">
        <v>4029662</v>
      </c>
      <c r="J14" s="144">
        <v>4559698</v>
      </c>
      <c r="K14" s="144">
        <v>4034812</v>
      </c>
      <c r="L14" s="144">
        <v>4545785</v>
      </c>
      <c r="M14" s="152"/>
      <c r="N14" s="143">
        <v>13.597840215879149</v>
      </c>
      <c r="O14" s="143">
        <v>-11.624366350578482</v>
      </c>
      <c r="P14" s="143">
        <v>13.008933253891383</v>
      </c>
      <c r="Q14" s="143">
        <v>-11.240588809193572</v>
      </c>
      <c r="R14" s="143">
        <v>0.1745616673106909</v>
      </c>
    </row>
    <row r="15" spans="1:18" s="162" customFormat="1" ht="12.75">
      <c r="A15" s="132" t="s">
        <v>76</v>
      </c>
      <c r="B15" s="132"/>
      <c r="C15" s="132"/>
      <c r="D15" s="132"/>
      <c r="E15" s="132"/>
      <c r="F15" s="132"/>
      <c r="G15" s="144"/>
      <c r="H15" s="144">
        <v>45936133</v>
      </c>
      <c r="I15" s="144">
        <v>39012474</v>
      </c>
      <c r="J15" s="144">
        <v>34621445</v>
      </c>
      <c r="K15" s="144">
        <v>34166184</v>
      </c>
      <c r="L15" s="144">
        <v>26880043</v>
      </c>
      <c r="M15" s="152"/>
      <c r="N15" s="143">
        <v>17.747295390699907</v>
      </c>
      <c r="O15" s="143">
        <v>12.68297438191849</v>
      </c>
      <c r="P15" s="143">
        <v>1.3324900433715394</v>
      </c>
      <c r="Q15" s="143">
        <v>27.106135953725968</v>
      </c>
      <c r="R15" s="143">
        <v>14.33550606781675</v>
      </c>
    </row>
    <row r="16" spans="1:18" s="162" customFormat="1" ht="12.75">
      <c r="A16" s="132" t="s">
        <v>77</v>
      </c>
      <c r="B16" s="132"/>
      <c r="C16" s="132"/>
      <c r="D16" s="132"/>
      <c r="E16" s="132"/>
      <c r="F16" s="132"/>
      <c r="G16" s="144"/>
      <c r="H16" s="144">
        <v>22307267</v>
      </c>
      <c r="I16" s="144">
        <v>25363414</v>
      </c>
      <c r="J16" s="144">
        <v>21040844</v>
      </c>
      <c r="K16" s="144">
        <v>26279405</v>
      </c>
      <c r="L16" s="144">
        <v>25271792</v>
      </c>
      <c r="M16" s="152"/>
      <c r="N16" s="143">
        <v>-12.049430727267236</v>
      </c>
      <c r="O16" s="143">
        <v>20.54371012873818</v>
      </c>
      <c r="P16" s="143">
        <v>-19.934092876151496</v>
      </c>
      <c r="Q16" s="143">
        <v>3.987105465255491</v>
      </c>
      <c r="R16" s="143">
        <v>-3.0712567682749103</v>
      </c>
    </row>
    <row r="17" spans="1:19" s="162" customFormat="1" ht="12.75">
      <c r="A17" s="132" t="s">
        <v>78</v>
      </c>
      <c r="B17" s="132"/>
      <c r="C17" s="132"/>
      <c r="D17" s="132"/>
      <c r="E17" s="132"/>
      <c r="F17" s="132"/>
      <c r="G17" s="144"/>
      <c r="H17" s="144">
        <v>5182468</v>
      </c>
      <c r="I17" s="144">
        <v>6129133</v>
      </c>
      <c r="J17" s="144">
        <v>4930295</v>
      </c>
      <c r="K17" s="144">
        <v>2627148</v>
      </c>
      <c r="L17" s="144">
        <v>2105970</v>
      </c>
      <c r="M17" s="152"/>
      <c r="N17" s="143">
        <v>-15.445332969605978</v>
      </c>
      <c r="O17" s="143">
        <v>24.315745812370253</v>
      </c>
      <c r="P17" s="143">
        <v>87.66719651881051</v>
      </c>
      <c r="Q17" s="143">
        <v>24.747645977862934</v>
      </c>
      <c r="R17" s="143">
        <v>25.248090145540502</v>
      </c>
      <c r="S17" s="231"/>
    </row>
    <row r="18" spans="1:19" s="162" customFormat="1" ht="12.75">
      <c r="A18" s="132" t="s">
        <v>79</v>
      </c>
      <c r="B18" s="132"/>
      <c r="C18" s="132"/>
      <c r="D18" s="132"/>
      <c r="E18" s="132"/>
      <c r="F18" s="132"/>
      <c r="G18" s="144"/>
      <c r="H18" s="144">
        <v>22033699</v>
      </c>
      <c r="I18" s="144">
        <v>30456662</v>
      </c>
      <c r="J18" s="144">
        <v>27961307</v>
      </c>
      <c r="K18" s="144">
        <v>25549113</v>
      </c>
      <c r="L18" s="144">
        <v>25353779</v>
      </c>
      <c r="M18" s="152"/>
      <c r="N18" s="143">
        <v>-27.655568427032485</v>
      </c>
      <c r="O18" s="143">
        <v>8.92431458944319</v>
      </c>
      <c r="P18" s="143">
        <v>9.441400176984617</v>
      </c>
      <c r="Q18" s="143">
        <v>0.7704334726590462</v>
      </c>
      <c r="R18" s="143">
        <v>-3.4480214127416753</v>
      </c>
      <c r="S18" s="231"/>
    </row>
    <row r="19" spans="1:19" s="165" customFormat="1" ht="13.5" customHeight="1">
      <c r="A19" s="129" t="s">
        <v>65</v>
      </c>
      <c r="B19" s="129"/>
      <c r="C19" s="129"/>
      <c r="D19" s="129"/>
      <c r="E19" s="129"/>
      <c r="F19" s="129"/>
      <c r="G19" s="146"/>
      <c r="H19" s="146">
        <v>100037176</v>
      </c>
      <c r="I19" s="146">
        <v>104991345</v>
      </c>
      <c r="J19" s="146">
        <v>93113589</v>
      </c>
      <c r="K19" s="146">
        <v>92656662</v>
      </c>
      <c r="L19" s="146">
        <v>84157368</v>
      </c>
      <c r="M19" s="153"/>
      <c r="N19" s="147">
        <v>-4.718645141654296</v>
      </c>
      <c r="O19" s="147">
        <v>12.756200386605224</v>
      </c>
      <c r="P19" s="147">
        <v>0.49313993202129386</v>
      </c>
      <c r="Q19" s="147">
        <v>10.099286850320699</v>
      </c>
      <c r="R19" s="147">
        <v>4.416064332677361</v>
      </c>
      <c r="S19" s="231"/>
    </row>
    <row r="20" spans="1:19" s="162" customFormat="1" ht="21" customHeight="1">
      <c r="A20" s="132" t="s">
        <v>80</v>
      </c>
      <c r="B20" s="132"/>
      <c r="C20" s="132"/>
      <c r="D20" s="132"/>
      <c r="E20" s="132"/>
      <c r="F20" s="132"/>
      <c r="G20" s="144"/>
      <c r="H20" s="144">
        <v>87797969</v>
      </c>
      <c r="I20" s="144">
        <v>60782543</v>
      </c>
      <c r="J20" s="144">
        <v>61357256</v>
      </c>
      <c r="K20" s="144">
        <v>52797474</v>
      </c>
      <c r="L20" s="144">
        <v>50648740</v>
      </c>
      <c r="M20" s="152"/>
      <c r="N20" s="143">
        <v>44.44602786691567</v>
      </c>
      <c r="O20" s="143">
        <v>-0.9366667244702077</v>
      </c>
      <c r="P20" s="143">
        <v>16.212483953304282</v>
      </c>
      <c r="Q20" s="143">
        <v>4.242423404807306</v>
      </c>
      <c r="R20" s="143">
        <v>14.743728012827706</v>
      </c>
      <c r="S20" s="231"/>
    </row>
    <row r="21" spans="1:19" s="162" customFormat="1" ht="12.75">
      <c r="A21" s="132" t="s">
        <v>81</v>
      </c>
      <c r="B21" s="132"/>
      <c r="C21" s="132"/>
      <c r="D21" s="132"/>
      <c r="E21" s="132"/>
      <c r="F21" s="132"/>
      <c r="G21" s="144"/>
      <c r="H21" s="144">
        <v>52481000</v>
      </c>
      <c r="I21" s="144">
        <v>38429415</v>
      </c>
      <c r="J21" s="144">
        <v>23927349</v>
      </c>
      <c r="K21" s="144">
        <v>19523243</v>
      </c>
      <c r="L21" s="144">
        <v>17853763</v>
      </c>
      <c r="M21" s="152"/>
      <c r="N21" s="143">
        <v>36.564660169820435</v>
      </c>
      <c r="O21" s="143">
        <v>60.60874524795873</v>
      </c>
      <c r="P21" s="143">
        <v>22.558270672551686</v>
      </c>
      <c r="Q21" s="143">
        <v>9.350857855568039</v>
      </c>
      <c r="R21" s="143">
        <v>30.93871787126332</v>
      </c>
      <c r="S21" s="231"/>
    </row>
    <row r="22" spans="1:19" s="165" customFormat="1" ht="21" customHeight="1">
      <c r="A22" s="129" t="s">
        <v>164</v>
      </c>
      <c r="B22" s="129"/>
      <c r="C22" s="129"/>
      <c r="D22" s="129"/>
      <c r="E22" s="129"/>
      <c r="F22" s="129"/>
      <c r="G22" s="146"/>
      <c r="H22" s="146">
        <v>35316969</v>
      </c>
      <c r="I22" s="146">
        <v>22353128</v>
      </c>
      <c r="J22" s="146">
        <v>37429907</v>
      </c>
      <c r="K22" s="146">
        <v>33274231</v>
      </c>
      <c r="L22" s="146">
        <v>32794977</v>
      </c>
      <c r="M22" s="146"/>
      <c r="N22" s="147">
        <v>57.99564606796865</v>
      </c>
      <c r="O22" s="147">
        <v>-40.280033289957146</v>
      </c>
      <c r="P22" s="147">
        <v>12.489172176511007</v>
      </c>
      <c r="Q22" s="147">
        <v>1.4613640375475794</v>
      </c>
      <c r="R22" s="147">
        <v>1.8694645415354927</v>
      </c>
      <c r="S22" s="231"/>
    </row>
    <row r="23" spans="1:19" s="162" customFormat="1" ht="19.5" customHeight="1">
      <c r="A23" s="132" t="s">
        <v>82</v>
      </c>
      <c r="B23" s="132"/>
      <c r="C23" s="132"/>
      <c r="D23" s="132"/>
      <c r="E23" s="132"/>
      <c r="F23" s="132"/>
      <c r="G23" s="144"/>
      <c r="H23" s="144">
        <v>52345895</v>
      </c>
      <c r="I23" s="144">
        <v>35981258</v>
      </c>
      <c r="J23" s="144">
        <v>24839915</v>
      </c>
      <c r="K23" s="144">
        <v>25477551</v>
      </c>
      <c r="L23" s="144">
        <v>22081953</v>
      </c>
      <c r="M23" s="144"/>
      <c r="N23" s="143">
        <v>45.48100291546227</v>
      </c>
      <c r="O23" s="143">
        <v>44.85258101728609</v>
      </c>
      <c r="P23" s="143">
        <v>-2.502736624882038</v>
      </c>
      <c r="Q23" s="143">
        <v>15.377253995604464</v>
      </c>
      <c r="R23" s="143">
        <v>24.082714888289615</v>
      </c>
      <c r="S23" s="231"/>
    </row>
    <row r="24" spans="1:19" s="162" customFormat="1" ht="12.75">
      <c r="A24" s="132" t="s">
        <v>165</v>
      </c>
      <c r="B24" s="132"/>
      <c r="C24" s="132"/>
      <c r="D24" s="132"/>
      <c r="E24" s="132"/>
      <c r="F24" s="132"/>
      <c r="G24" s="144"/>
      <c r="H24" s="144">
        <v>10514525</v>
      </c>
      <c r="I24" s="144">
        <v>10217028</v>
      </c>
      <c r="J24" s="144">
        <v>2490107</v>
      </c>
      <c r="K24" s="144">
        <v>2005118.58</v>
      </c>
      <c r="L24" s="144">
        <v>2385585</v>
      </c>
      <c r="M24" s="144"/>
      <c r="N24" s="143">
        <v>2.9117763012883984</v>
      </c>
      <c r="O24" s="143">
        <v>310.3047780677698</v>
      </c>
      <c r="P24" s="143">
        <v>24.187518126733426</v>
      </c>
      <c r="Q24" s="143">
        <v>-15.948558529668821</v>
      </c>
      <c r="R24" s="143">
        <v>44.89342907658735</v>
      </c>
      <c r="S24" s="231"/>
    </row>
    <row r="25" spans="1:19" s="165" customFormat="1" ht="19.5" customHeight="1">
      <c r="A25" s="129" t="s">
        <v>83</v>
      </c>
      <c r="B25" s="129"/>
      <c r="C25" s="129"/>
      <c r="D25" s="129"/>
      <c r="E25" s="129"/>
      <c r="F25" s="129"/>
      <c r="G25" s="146"/>
      <c r="H25" s="146">
        <v>-27543451</v>
      </c>
      <c r="I25" s="146">
        <v>-23845158</v>
      </c>
      <c r="J25" s="146">
        <v>10099885</v>
      </c>
      <c r="K25" s="146">
        <v>5791561.42</v>
      </c>
      <c r="L25" s="146">
        <v>8327439</v>
      </c>
      <c r="M25" s="146"/>
      <c r="N25" s="147">
        <v>15.509618346835865</v>
      </c>
      <c r="O25" s="147">
        <v>-336.0933614590661</v>
      </c>
      <c r="P25" s="147">
        <v>74.3896726213084</v>
      </c>
      <c r="Q25" s="147">
        <v>-30.452070318377594</v>
      </c>
      <c r="R25" s="147">
        <v>34.858002700677474</v>
      </c>
      <c r="S25" s="231"/>
    </row>
    <row r="26" spans="1:19" s="162" customFormat="1" ht="20.25" customHeight="1">
      <c r="A26" s="129" t="s">
        <v>166</v>
      </c>
      <c r="B26" s="132"/>
      <c r="C26" s="132"/>
      <c r="D26" s="132"/>
      <c r="E26" s="132"/>
      <c r="F26" s="132"/>
      <c r="G26" s="144"/>
      <c r="H26" s="144"/>
      <c r="I26" s="144"/>
      <c r="J26" s="144"/>
      <c r="K26" s="144"/>
      <c r="L26" s="144"/>
      <c r="M26" s="144"/>
      <c r="N26" s="143"/>
      <c r="O26" s="143"/>
      <c r="P26" s="143"/>
      <c r="Q26" s="143"/>
      <c r="R26" s="143"/>
      <c r="S26" s="231"/>
    </row>
    <row r="27" spans="1:19" s="162" customFormat="1" ht="12.75">
      <c r="A27" s="132" t="s">
        <v>84</v>
      </c>
      <c r="B27" s="132"/>
      <c r="C27" s="132"/>
      <c r="D27" s="132"/>
      <c r="E27" s="132"/>
      <c r="F27" s="132"/>
      <c r="G27" s="144"/>
      <c r="H27" s="144">
        <v>328765</v>
      </c>
      <c r="I27" s="144">
        <v>340689</v>
      </c>
      <c r="J27" s="144">
        <v>358333</v>
      </c>
      <c r="K27" s="144">
        <v>370435</v>
      </c>
      <c r="L27" s="144">
        <v>371874</v>
      </c>
      <c r="M27" s="144"/>
      <c r="N27" s="143">
        <v>-3.4999662448743574</v>
      </c>
      <c r="O27" s="143">
        <v>-4.92391155712703</v>
      </c>
      <c r="P27" s="143">
        <v>-3.2669699137500507</v>
      </c>
      <c r="Q27" s="143">
        <v>-0.386959023755358</v>
      </c>
      <c r="R27" s="143">
        <v>-3.0333391700711143</v>
      </c>
      <c r="S27" s="231"/>
    </row>
    <row r="28" spans="1:19" s="162" customFormat="1" ht="12.75">
      <c r="A28" s="132" t="s">
        <v>85</v>
      </c>
      <c r="B28" s="132"/>
      <c r="C28" s="132"/>
      <c r="D28" s="132"/>
      <c r="E28" s="132"/>
      <c r="F28" s="132"/>
      <c r="G28" s="144"/>
      <c r="H28" s="144">
        <v>271182</v>
      </c>
      <c r="I28" s="144">
        <v>275151</v>
      </c>
      <c r="J28" s="144">
        <v>289728</v>
      </c>
      <c r="K28" s="144">
        <v>293063</v>
      </c>
      <c r="L28" s="144">
        <v>293578</v>
      </c>
      <c r="M28" s="144"/>
      <c r="N28" s="143">
        <v>-1.4424806742479583</v>
      </c>
      <c r="O28" s="143">
        <v>-5.03127070907886</v>
      </c>
      <c r="P28" s="143">
        <v>-1.1379805707305255</v>
      </c>
      <c r="Q28" s="143">
        <v>-0.1754218640361335</v>
      </c>
      <c r="R28" s="143">
        <v>-1.9642810819004097</v>
      </c>
      <c r="S28" s="231"/>
    </row>
    <row r="29" spans="1:19" s="162" customFormat="1" ht="20.25" customHeight="1">
      <c r="A29" s="129" t="s">
        <v>167</v>
      </c>
      <c r="B29" s="132"/>
      <c r="C29" s="132"/>
      <c r="D29" s="132"/>
      <c r="E29" s="132"/>
      <c r="F29" s="132"/>
      <c r="G29" s="144"/>
      <c r="H29" s="144"/>
      <c r="I29" s="144"/>
      <c r="J29" s="144"/>
      <c r="K29" s="144"/>
      <c r="L29" s="144"/>
      <c r="M29" s="144"/>
      <c r="N29" s="143">
        <v>0</v>
      </c>
      <c r="O29" s="143">
        <v>0</v>
      </c>
      <c r="P29" s="143">
        <v>0</v>
      </c>
      <c r="Q29" s="143">
        <v>0</v>
      </c>
      <c r="R29" s="143" t="s">
        <v>62</v>
      </c>
      <c r="S29" s="231"/>
    </row>
    <row r="30" spans="1:19" s="162" customFormat="1" ht="12.75">
      <c r="A30" s="132" t="s">
        <v>168</v>
      </c>
      <c r="B30" s="132"/>
      <c r="C30" s="132"/>
      <c r="D30" s="132"/>
      <c r="E30" s="132"/>
      <c r="F30" s="132"/>
      <c r="G30" s="144"/>
      <c r="H30" s="144">
        <v>27176349</v>
      </c>
      <c r="I30" s="144">
        <v>29850533</v>
      </c>
      <c r="J30" s="144">
        <v>21133028</v>
      </c>
      <c r="K30" s="144">
        <v>20812685.4</v>
      </c>
      <c r="L30" s="144">
        <v>17889262</v>
      </c>
      <c r="M30" s="144"/>
      <c r="N30" s="143">
        <v>-8.9585804045777</v>
      </c>
      <c r="O30" s="143">
        <v>41.25061964617659</v>
      </c>
      <c r="P30" s="143">
        <v>1.5391699525713367</v>
      </c>
      <c r="Q30" s="143">
        <v>16.34177754230442</v>
      </c>
      <c r="R30" s="143">
        <v>11.019603418401891</v>
      </c>
      <c r="S30" s="231"/>
    </row>
    <row r="31" spans="1:19" s="162" customFormat="1" ht="12.75">
      <c r="A31" s="132" t="s">
        <v>86</v>
      </c>
      <c r="B31" s="132"/>
      <c r="C31" s="132"/>
      <c r="D31" s="132"/>
      <c r="E31" s="132"/>
      <c r="F31" s="132"/>
      <c r="G31" s="144"/>
      <c r="H31" s="144">
        <v>964.7</v>
      </c>
      <c r="I31" s="144">
        <v>967.4</v>
      </c>
      <c r="J31" s="144">
        <v>802</v>
      </c>
      <c r="K31" s="144">
        <v>573.35</v>
      </c>
      <c r="L31" s="144">
        <v>495.29</v>
      </c>
      <c r="M31" s="144"/>
      <c r="N31" s="143">
        <v>-0.27909861484390447</v>
      </c>
      <c r="O31" s="143">
        <v>20.623441396508724</v>
      </c>
      <c r="P31" s="143">
        <v>39.8796546612017</v>
      </c>
      <c r="Q31" s="143">
        <v>15.760463566799249</v>
      </c>
      <c r="R31" s="143">
        <v>18.136249675873263</v>
      </c>
      <c r="S31" s="231"/>
    </row>
    <row r="32" spans="1:19" s="162" customFormat="1" ht="12.75">
      <c r="A32" s="156" t="s">
        <v>87</v>
      </c>
      <c r="B32" s="132"/>
      <c r="C32" s="156"/>
      <c r="D32" s="156"/>
      <c r="E32" s="156"/>
      <c r="F32" s="156"/>
      <c r="G32" s="144"/>
      <c r="H32" s="144">
        <v>28170.7774437649</v>
      </c>
      <c r="I32" s="144">
        <v>30856.453380194336</v>
      </c>
      <c r="J32" s="144">
        <v>26350.40897755611</v>
      </c>
      <c r="K32" s="144">
        <v>36300.14022848172</v>
      </c>
      <c r="L32" s="144">
        <v>36118.76274505845</v>
      </c>
      <c r="M32" s="144"/>
      <c r="N32" s="143">
        <v>-8.7037739021338</v>
      </c>
      <c r="O32" s="143">
        <v>17.100472355006843</v>
      </c>
      <c r="P32" s="143">
        <v>-27.40962207941797</v>
      </c>
      <c r="Q32" s="143">
        <v>0.5021697024992651</v>
      </c>
      <c r="R32" s="143">
        <v>-6.024100373083696</v>
      </c>
      <c r="S32" s="231"/>
    </row>
    <row r="33" spans="1:18" s="162" customFormat="1" ht="19.5" customHeight="1">
      <c r="A33" s="129" t="s">
        <v>169</v>
      </c>
      <c r="B33" s="132"/>
      <c r="C33" s="132"/>
      <c r="D33" s="132"/>
      <c r="E33" s="132"/>
      <c r="F33" s="132"/>
      <c r="G33" s="144"/>
      <c r="H33" s="144"/>
      <c r="I33" s="144"/>
      <c r="J33" s="144"/>
      <c r="K33" s="144"/>
      <c r="L33" s="144"/>
      <c r="M33" s="144"/>
      <c r="N33" s="143"/>
      <c r="O33" s="143"/>
      <c r="P33" s="143"/>
      <c r="Q33" s="143"/>
      <c r="R33" s="143"/>
    </row>
    <row r="34" spans="1:18" s="162" customFormat="1" ht="12.75">
      <c r="A34" s="132" t="s">
        <v>170</v>
      </c>
      <c r="B34" s="132"/>
      <c r="C34" s="132"/>
      <c r="D34" s="132"/>
      <c r="E34" s="132"/>
      <c r="F34" s="132"/>
      <c r="G34" s="144"/>
      <c r="H34" s="144">
        <v>503912289</v>
      </c>
      <c r="I34" s="144">
        <v>447259627</v>
      </c>
      <c r="J34" s="144">
        <v>415831771</v>
      </c>
      <c r="K34" s="144">
        <v>283135704</v>
      </c>
      <c r="L34" s="144">
        <v>254686403</v>
      </c>
      <c r="M34" s="144"/>
      <c r="N34" s="143">
        <v>12.666616564521707</v>
      </c>
      <c r="O34" s="143">
        <v>7.557829437712685</v>
      </c>
      <c r="P34" s="143">
        <v>46.86659616761014</v>
      </c>
      <c r="Q34" s="143">
        <v>11.170325806517438</v>
      </c>
      <c r="R34" s="143">
        <v>18.600712333775206</v>
      </c>
    </row>
    <row r="35" spans="1:18" s="162" customFormat="1" ht="12.75">
      <c r="A35" s="132" t="s">
        <v>178</v>
      </c>
      <c r="B35" s="132"/>
      <c r="C35" s="132"/>
      <c r="D35" s="132"/>
      <c r="E35" s="132"/>
      <c r="F35" s="132"/>
      <c r="G35" s="144"/>
      <c r="H35" s="144">
        <v>226292533</v>
      </c>
      <c r="I35" s="144">
        <v>215940830</v>
      </c>
      <c r="J35" s="144">
        <v>215436381</v>
      </c>
      <c r="K35" s="144">
        <v>123010139</v>
      </c>
      <c r="L35" s="144">
        <v>117427729</v>
      </c>
      <c r="M35" s="142"/>
      <c r="N35" s="143">
        <v>4.793768274392574</v>
      </c>
      <c r="O35" s="143">
        <v>0.2341521880652089</v>
      </c>
      <c r="P35" s="143">
        <v>75.1370925611262</v>
      </c>
      <c r="Q35" s="143">
        <v>4.753911233351026</v>
      </c>
      <c r="R35" s="143">
        <v>17.821593044419348</v>
      </c>
    </row>
    <row r="36" spans="1:18" s="162" customFormat="1" ht="19.5" customHeight="1">
      <c r="A36" s="129" t="s">
        <v>99</v>
      </c>
      <c r="B36" s="132"/>
      <c r="C36" s="132"/>
      <c r="D36" s="132"/>
      <c r="E36" s="132"/>
      <c r="F36" s="132"/>
      <c r="G36" s="144"/>
      <c r="H36" s="144"/>
      <c r="I36" s="144"/>
      <c r="J36" s="144"/>
      <c r="K36" s="144"/>
      <c r="L36" s="144"/>
      <c r="M36" s="142"/>
      <c r="N36" s="143"/>
      <c r="O36" s="143"/>
      <c r="P36" s="143"/>
      <c r="Q36" s="143"/>
      <c r="R36" s="143"/>
    </row>
    <row r="37" spans="1:18" s="162" customFormat="1" ht="12.75">
      <c r="A37" s="132" t="s">
        <v>172</v>
      </c>
      <c r="B37" s="132"/>
      <c r="C37" s="132"/>
      <c r="D37" s="132"/>
      <c r="E37" s="132"/>
      <c r="F37" s="132"/>
      <c r="G37" s="132"/>
      <c r="H37" s="167">
        <v>46.742034137295754</v>
      </c>
      <c r="I37" s="167">
        <v>36.66593361996714</v>
      </c>
      <c r="J37" s="167">
        <v>39.72092960505959</v>
      </c>
      <c r="K37" s="167">
        <v>36.298365554899036</v>
      </c>
      <c r="L37" s="167">
        <v>37.5715462748684</v>
      </c>
      <c r="M37" s="155"/>
      <c r="N37" s="143">
        <v>27.48082353981429</v>
      </c>
      <c r="O37" s="143">
        <v>-7.691149264299459</v>
      </c>
      <c r="P37" s="143">
        <v>9.428975651766292</v>
      </c>
      <c r="Q37" s="143">
        <v>-3.3886833154402214</v>
      </c>
      <c r="R37" s="143">
        <v>5.6117246634332485</v>
      </c>
    </row>
    <row r="38" spans="1:18" s="162" customFormat="1" ht="12.75">
      <c r="A38" s="132" t="s">
        <v>102</v>
      </c>
      <c r="B38" s="132"/>
      <c r="C38" s="132"/>
      <c r="D38" s="132"/>
      <c r="E38" s="132"/>
      <c r="F38" s="132"/>
      <c r="G38" s="132"/>
      <c r="H38" s="167">
        <v>18.802108857709634</v>
      </c>
      <c r="I38" s="167">
        <v>13.484106899683827</v>
      </c>
      <c r="J38" s="167">
        <v>24.23104939814986</v>
      </c>
      <c r="K38" s="167">
        <v>22.876098208716456</v>
      </c>
      <c r="L38" s="167">
        <v>24.327515273602955</v>
      </c>
      <c r="M38" s="155"/>
      <c r="N38" s="143">
        <v>39.4390373614622</v>
      </c>
      <c r="O38" s="143">
        <v>-44.35194828700488</v>
      </c>
      <c r="P38" s="143">
        <v>5.9229995302132785</v>
      </c>
      <c r="Q38" s="143">
        <v>-5.966154161503651</v>
      </c>
      <c r="R38" s="143">
        <v>-6.237926664111237</v>
      </c>
    </row>
    <row r="39" spans="1:18" s="162" customFormat="1" ht="12.75">
      <c r="A39" s="132" t="s">
        <v>103</v>
      </c>
      <c r="B39" s="132"/>
      <c r="C39" s="132"/>
      <c r="D39" s="132"/>
      <c r="E39" s="132"/>
      <c r="F39" s="132"/>
      <c r="G39" s="132"/>
      <c r="H39" s="167">
        <v>-14.663629940015273</v>
      </c>
      <c r="I39" s="167">
        <v>-14.384146125403612</v>
      </c>
      <c r="J39" s="167">
        <v>6.538376180059245</v>
      </c>
      <c r="K39" s="167">
        <v>3.9817096847627624</v>
      </c>
      <c r="L39" s="167">
        <v>6.177345374033862</v>
      </c>
      <c r="M39" s="155"/>
      <c r="N39" s="143">
        <v>1.9429989946922799</v>
      </c>
      <c r="O39" s="143">
        <v>-319.99569509739155</v>
      </c>
      <c r="P39" s="143">
        <v>64.21026889731198</v>
      </c>
      <c r="Q39" s="143">
        <v>-35.54335327437472</v>
      </c>
      <c r="R39" s="143">
        <v>24.125183106236946</v>
      </c>
    </row>
    <row r="40" spans="1:18" s="162" customFormat="1" ht="12.75">
      <c r="A40" s="132" t="s">
        <v>100</v>
      </c>
      <c r="B40" s="132"/>
      <c r="C40" s="132"/>
      <c r="D40" s="132"/>
      <c r="E40" s="132"/>
      <c r="F40" s="132"/>
      <c r="G40" s="132"/>
      <c r="H40" s="144">
        <v>221116681.5</v>
      </c>
      <c r="I40" s="144">
        <v>215688605.5</v>
      </c>
      <c r="J40" s="144">
        <v>169223260</v>
      </c>
      <c r="K40" s="144">
        <v>120218934</v>
      </c>
      <c r="L40" s="144"/>
      <c r="M40" s="132"/>
      <c r="N40" s="143">
        <v>2.5166262202015117</v>
      </c>
      <c r="O40" s="143">
        <v>27.458013455124313</v>
      </c>
      <c r="P40" s="143">
        <v>40.76256906420414</v>
      </c>
      <c r="Q40" s="143" t="s">
        <v>59</v>
      </c>
      <c r="R40" s="143" t="s">
        <v>59</v>
      </c>
    </row>
    <row r="41" spans="1:18" s="172" customFormat="1" ht="13.5" thickBot="1">
      <c r="A41" s="157" t="s">
        <v>173</v>
      </c>
      <c r="B41" s="157"/>
      <c r="C41" s="157"/>
      <c r="D41" s="157"/>
      <c r="E41" s="157"/>
      <c r="F41" s="157"/>
      <c r="G41" s="157"/>
      <c r="H41" s="233">
        <v>15.972096162269874</v>
      </c>
      <c r="I41" s="233">
        <v>10.36361097897682</v>
      </c>
      <c r="J41" s="233">
        <v>22.118653783173777</v>
      </c>
      <c r="K41" s="233">
        <v>27.67802865395562</v>
      </c>
      <c r="L41" s="233"/>
      <c r="M41" s="157"/>
      <c r="N41" s="234">
        <v>54.117094849181335</v>
      </c>
      <c r="O41" s="234">
        <v>-53.145380905321275</v>
      </c>
      <c r="P41" s="234">
        <v>-20.085877286593977</v>
      </c>
      <c r="Q41" s="234" t="s">
        <v>59</v>
      </c>
      <c r="R41" s="234" t="s">
        <v>59</v>
      </c>
    </row>
    <row r="43" ht="12.75">
      <c r="A43" s="162"/>
    </row>
    <row r="44" ht="12.75">
      <c r="A44" s="162"/>
    </row>
    <row r="45" ht="12.75">
      <c r="A45" s="162"/>
    </row>
    <row r="46" ht="12.75">
      <c r="A46" s="159"/>
    </row>
    <row r="79" ht="12.75" hidden="1"/>
    <row r="80" ht="12.75" hidden="1"/>
    <row r="81" ht="12.75" hidden="1"/>
    <row r="82" ht="12.75" hidden="1"/>
    <row r="83" ht="12.75" hidden="1"/>
    <row r="84" spans="1:3" ht="12.75" hidden="1">
      <c r="A84" s="132">
        <v>4</v>
      </c>
      <c r="B84" s="162">
        <v>1999</v>
      </c>
      <c r="C84" s="132">
        <v>1063</v>
      </c>
    </row>
    <row r="85" spans="1:4" ht="12.75" hidden="1">
      <c r="A85" s="132">
        <v>4</v>
      </c>
      <c r="D85" s="132">
        <v>1</v>
      </c>
    </row>
    <row r="86" ht="12.75" hidden="1"/>
    <row r="87" ht="12.75" hidden="1"/>
    <row r="88" ht="12.75" hidden="1"/>
    <row r="89" ht="12.75" hidden="1"/>
    <row r="90" ht="12.75" hidden="1"/>
  </sheetData>
  <mergeCells count="5">
    <mergeCell ref="R4:S4"/>
    <mergeCell ref="R5:S5"/>
    <mergeCell ref="N4:Q4"/>
    <mergeCell ref="A1:S1"/>
    <mergeCell ref="A2:S2"/>
  </mergeCells>
  <printOptions/>
  <pageMargins left="0.2362204724409449" right="0.2362204724409449" top="0.5118110236220472" bottom="0.4724409448818898" header="0.1968503937007874" footer="0"/>
  <pageSetup horizontalDpi="360" verticalDpi="360" orientation="landscape" paperSize="5" scale="87" r:id="rId1"/>
  <headerFooter alignWithMargins="0">
    <oddHeader>&amp;R&amp;D   &amp;T</oddHeader>
    <oddFooter>&amp;C- 15 -</oddFooter>
  </headerFooter>
</worksheet>
</file>

<file path=xl/worksheets/sheet23.xml><?xml version="1.0" encoding="utf-8"?>
<worksheet xmlns="http://schemas.openxmlformats.org/spreadsheetml/2006/main" xmlns:r="http://schemas.openxmlformats.org/officeDocument/2006/relationships">
  <sheetPr codeName="Sheet12"/>
  <dimension ref="A1:AB85"/>
  <sheetViews>
    <sheetView workbookViewId="0" topLeftCell="A1">
      <selection activeCell="A4" sqref="A4"/>
    </sheetView>
  </sheetViews>
  <sheetFormatPr defaultColWidth="9.140625" defaultRowHeight="12.75"/>
  <cols>
    <col min="1" max="1" width="7.00390625" style="132" customWidth="1"/>
    <col min="2" max="2" width="20.7109375" style="162" customWidth="1"/>
    <col min="3" max="3" width="0.71875" style="132" customWidth="1"/>
    <col min="4" max="4" width="11.8515625" style="132" customWidth="1"/>
    <col min="5" max="5" width="3.8515625" style="132" customWidth="1"/>
    <col min="6" max="6" width="1.1484375" style="132" customWidth="1"/>
    <col min="7" max="7" width="17.8515625" style="132" customWidth="1"/>
    <col min="8" max="12" width="15.7109375" style="132" customWidth="1"/>
    <col min="13" max="13" width="1.421875" style="132" customWidth="1"/>
    <col min="14" max="17" width="9.140625" style="151" customWidth="1"/>
    <col min="18" max="18" width="13.7109375" style="159" customWidth="1"/>
    <col min="19" max="19" width="8.421875" style="132" customWidth="1"/>
    <col min="20" max="16384" width="9.140625" style="132" customWidth="1"/>
  </cols>
  <sheetData>
    <row r="1" spans="1:19" s="93" customFormat="1" ht="17.25" thickTop="1">
      <c r="A1" s="286" t="s">
        <v>72</v>
      </c>
      <c r="B1" s="286"/>
      <c r="C1" s="286"/>
      <c r="D1" s="286"/>
      <c r="E1" s="286"/>
      <c r="F1" s="286"/>
      <c r="G1" s="286"/>
      <c r="H1" s="286"/>
      <c r="I1" s="286"/>
      <c r="J1" s="286"/>
      <c r="K1" s="286"/>
      <c r="L1" s="286"/>
      <c r="M1" s="286"/>
      <c r="N1" s="286"/>
      <c r="O1" s="286"/>
      <c r="P1" s="286"/>
      <c r="Q1" s="286"/>
      <c r="R1" s="286"/>
      <c r="S1" s="286"/>
    </row>
    <row r="2" spans="1:19" s="94" customFormat="1" ht="15.75" customHeight="1" thickBot="1">
      <c r="A2" s="287" t="s">
        <v>5</v>
      </c>
      <c r="B2" s="287"/>
      <c r="C2" s="287"/>
      <c r="D2" s="287"/>
      <c r="E2" s="287"/>
      <c r="F2" s="287"/>
      <c r="G2" s="287"/>
      <c r="H2" s="287"/>
      <c r="I2" s="287"/>
      <c r="J2" s="287"/>
      <c r="K2" s="287"/>
      <c r="L2" s="287"/>
      <c r="M2" s="287"/>
      <c r="N2" s="287"/>
      <c r="O2" s="287"/>
      <c r="P2" s="287"/>
      <c r="Q2" s="287"/>
      <c r="R2" s="287"/>
      <c r="S2" s="287"/>
    </row>
    <row r="3" spans="1:24" s="100" customFormat="1" ht="5.25" customHeight="1">
      <c r="A3" s="103"/>
      <c r="B3" s="103"/>
      <c r="D3" s="97"/>
      <c r="E3" s="97"/>
      <c r="F3" s="97"/>
      <c r="G3" s="97"/>
      <c r="H3" s="97"/>
      <c r="I3" s="99"/>
      <c r="O3" s="105"/>
      <c r="W3" s="101"/>
      <c r="X3" s="101"/>
    </row>
    <row r="4" spans="1:28" s="162" customFormat="1" ht="18" customHeight="1">
      <c r="A4" s="96" t="s">
        <v>18</v>
      </c>
      <c r="B4" s="146"/>
      <c r="C4" s="146"/>
      <c r="D4" s="146"/>
      <c r="E4" s="146"/>
      <c r="F4" s="132"/>
      <c r="G4" s="132"/>
      <c r="H4" s="129"/>
      <c r="I4" s="129"/>
      <c r="J4" s="129"/>
      <c r="K4" s="129"/>
      <c r="L4" s="129"/>
      <c r="M4" s="131"/>
      <c r="N4" s="282" t="s">
        <v>56</v>
      </c>
      <c r="O4" s="282"/>
      <c r="P4" s="282"/>
      <c r="Q4" s="282"/>
      <c r="R4" s="285" t="s">
        <v>57</v>
      </c>
      <c r="S4" s="285"/>
      <c r="AA4" s="163"/>
      <c r="AB4" s="163"/>
    </row>
    <row r="5" spans="1:28" s="162" customFormat="1" ht="12.75" customHeight="1">
      <c r="A5" s="133"/>
      <c r="B5" s="134"/>
      <c r="C5" s="129"/>
      <c r="D5" s="134"/>
      <c r="E5" s="134"/>
      <c r="F5" s="132"/>
      <c r="G5" s="129"/>
      <c r="H5" s="136">
        <v>2002</v>
      </c>
      <c r="I5" s="136">
        <v>2001</v>
      </c>
      <c r="J5" s="136">
        <v>2000</v>
      </c>
      <c r="K5" s="136">
        <v>1999</v>
      </c>
      <c r="L5" s="136">
        <v>1998</v>
      </c>
      <c r="M5" s="137"/>
      <c r="N5" s="138" t="s">
        <v>194</v>
      </c>
      <c r="O5" s="138" t="s">
        <v>182</v>
      </c>
      <c r="P5" s="138" t="s">
        <v>177</v>
      </c>
      <c r="Q5" s="138" t="s">
        <v>124</v>
      </c>
      <c r="R5" s="282" t="s">
        <v>58</v>
      </c>
      <c r="S5" s="282"/>
      <c r="AA5" s="163"/>
      <c r="AB5" s="163"/>
    </row>
    <row r="6" spans="1:28" s="162" customFormat="1" ht="16.5">
      <c r="A6" s="140"/>
      <c r="B6" s="140"/>
      <c r="C6" s="140"/>
      <c r="D6" s="140"/>
      <c r="E6" s="139"/>
      <c r="F6" s="132"/>
      <c r="G6" s="98" t="s">
        <v>96</v>
      </c>
      <c r="H6" s="141">
        <v>45</v>
      </c>
      <c r="I6" s="141">
        <v>46</v>
      </c>
      <c r="J6" s="141">
        <v>45</v>
      </c>
      <c r="K6" s="141">
        <v>46</v>
      </c>
      <c r="L6" s="141">
        <v>44</v>
      </c>
      <c r="M6" s="142"/>
      <c r="N6" s="143"/>
      <c r="O6" s="143"/>
      <c r="P6" s="143"/>
      <c r="Q6" s="143"/>
      <c r="R6" s="143"/>
      <c r="AA6" s="163"/>
      <c r="AB6" s="163"/>
    </row>
    <row r="7" spans="1:28" s="162" customFormat="1" ht="12.75" customHeight="1">
      <c r="A7" s="129" t="s">
        <v>64</v>
      </c>
      <c r="B7" s="132"/>
      <c r="C7" s="132"/>
      <c r="D7" s="132"/>
      <c r="E7" s="132" t="s">
        <v>59</v>
      </c>
      <c r="F7" s="132"/>
      <c r="G7" s="164"/>
      <c r="H7" s="132"/>
      <c r="I7" s="144"/>
      <c r="J7" s="144"/>
      <c r="K7" s="144"/>
      <c r="L7" s="144"/>
      <c r="M7" s="142"/>
      <c r="N7" s="143"/>
      <c r="O7" s="143"/>
      <c r="P7" s="143"/>
      <c r="Q7" s="143"/>
      <c r="R7" s="143"/>
      <c r="AA7" s="163"/>
      <c r="AB7" s="163"/>
    </row>
    <row r="8" spans="1:28" s="162" customFormat="1" ht="12.75">
      <c r="A8" s="132" t="s">
        <v>73</v>
      </c>
      <c r="B8" s="132"/>
      <c r="C8" s="132"/>
      <c r="D8" s="132"/>
      <c r="E8" s="132"/>
      <c r="F8" s="132"/>
      <c r="G8" s="144"/>
      <c r="H8" s="144">
        <v>636548945</v>
      </c>
      <c r="I8" s="144">
        <v>645168410</v>
      </c>
      <c r="J8" s="144">
        <v>633273268</v>
      </c>
      <c r="K8" s="144">
        <v>612014080</v>
      </c>
      <c r="L8" s="144">
        <v>580963940</v>
      </c>
      <c r="M8" s="152"/>
      <c r="N8" s="143">
        <v>-1.3360023315462701</v>
      </c>
      <c r="O8" s="143">
        <v>1.8783584593057543</v>
      </c>
      <c r="P8" s="143">
        <v>3.4736436129051147</v>
      </c>
      <c r="Q8" s="143">
        <v>5.344589889692638</v>
      </c>
      <c r="R8" s="143">
        <v>2.310605856092196</v>
      </c>
      <c r="AA8" s="163"/>
      <c r="AB8" s="163"/>
    </row>
    <row r="9" spans="1:28" s="162" customFormat="1" ht="12.75">
      <c r="A9" s="132" t="s">
        <v>74</v>
      </c>
      <c r="B9" s="132"/>
      <c r="C9" s="132"/>
      <c r="D9" s="132"/>
      <c r="E9" s="132"/>
      <c r="F9" s="132"/>
      <c r="G9" s="144"/>
      <c r="H9" s="144">
        <v>13866156</v>
      </c>
      <c r="I9" s="144">
        <v>14049878</v>
      </c>
      <c r="J9" s="144">
        <v>15904486</v>
      </c>
      <c r="K9" s="144">
        <v>17152126</v>
      </c>
      <c r="L9" s="144">
        <v>15088248</v>
      </c>
      <c r="M9" s="152"/>
      <c r="N9" s="143">
        <v>-1.307641247845711</v>
      </c>
      <c r="O9" s="143">
        <v>-11.660911267424801</v>
      </c>
      <c r="P9" s="143">
        <v>-7.27396708722872</v>
      </c>
      <c r="Q9" s="143">
        <v>13.678712067829213</v>
      </c>
      <c r="R9" s="143">
        <v>-2.0894890350929285</v>
      </c>
      <c r="AA9" s="163"/>
      <c r="AB9" s="163"/>
    </row>
    <row r="10" spans="1:28" s="162" customFormat="1" ht="12.75">
      <c r="A10" s="132" t="s">
        <v>97</v>
      </c>
      <c r="B10" s="132"/>
      <c r="C10" s="132"/>
      <c r="D10" s="132"/>
      <c r="E10" s="132"/>
      <c r="F10" s="132"/>
      <c r="G10" s="144"/>
      <c r="H10" s="144">
        <v>695471</v>
      </c>
      <c r="I10" s="144">
        <v>681084</v>
      </c>
      <c r="J10" s="144">
        <v>714201</v>
      </c>
      <c r="K10" s="144">
        <v>517745</v>
      </c>
      <c r="L10" s="144">
        <v>157726</v>
      </c>
      <c r="M10" s="152"/>
      <c r="N10" s="143">
        <v>2.112367931121565</v>
      </c>
      <c r="O10" s="143">
        <v>-4.636929939890871</v>
      </c>
      <c r="P10" s="143">
        <v>37.94454799177201</v>
      </c>
      <c r="Q10" s="143">
        <v>228.2559628723229</v>
      </c>
      <c r="R10" s="143">
        <v>44.90852436030206</v>
      </c>
      <c r="AA10" s="163"/>
      <c r="AB10" s="163"/>
    </row>
    <row r="11" spans="1:28" s="162" customFormat="1" ht="12.75">
      <c r="A11" s="132" t="s">
        <v>98</v>
      </c>
      <c r="B11" s="132"/>
      <c r="C11" s="132"/>
      <c r="D11" s="132"/>
      <c r="E11" s="132"/>
      <c r="F11" s="132"/>
      <c r="G11" s="144"/>
      <c r="H11" s="144">
        <v>34377285</v>
      </c>
      <c r="I11" s="144">
        <v>39016776</v>
      </c>
      <c r="J11" s="144">
        <v>29099435</v>
      </c>
      <c r="K11" s="144">
        <v>26277478</v>
      </c>
      <c r="L11" s="144">
        <v>28705680</v>
      </c>
      <c r="M11" s="152"/>
      <c r="N11" s="143">
        <v>-11.891015803048411</v>
      </c>
      <c r="O11" s="143">
        <v>34.080871329632345</v>
      </c>
      <c r="P11" s="143">
        <v>10.739070926060712</v>
      </c>
      <c r="Q11" s="143">
        <v>-8.458960038570764</v>
      </c>
      <c r="R11" s="143">
        <v>4.61065801054783</v>
      </c>
      <c r="AA11" s="163"/>
      <c r="AB11" s="163"/>
    </row>
    <row r="12" spans="1:28" s="165" customFormat="1" ht="12.75">
      <c r="A12" s="129" t="s">
        <v>139</v>
      </c>
      <c r="B12" s="129"/>
      <c r="C12" s="129"/>
      <c r="D12" s="129"/>
      <c r="E12" s="129"/>
      <c r="F12" s="129"/>
      <c r="G12" s="146"/>
      <c r="H12" s="146">
        <v>685487857</v>
      </c>
      <c r="I12" s="146">
        <v>698916148</v>
      </c>
      <c r="J12" s="146">
        <v>678991389</v>
      </c>
      <c r="K12" s="146">
        <v>655961431</v>
      </c>
      <c r="L12" s="146">
        <v>624915592</v>
      </c>
      <c r="M12" s="153"/>
      <c r="N12" s="147">
        <v>-1.9213021531160845</v>
      </c>
      <c r="O12" s="147">
        <v>2.9344641659365727</v>
      </c>
      <c r="P12" s="147">
        <v>3.510870748130922</v>
      </c>
      <c r="Q12" s="147">
        <v>4.96800518301038</v>
      </c>
      <c r="R12" s="147">
        <v>2.3398088136254103</v>
      </c>
      <c r="AA12" s="166"/>
      <c r="AB12" s="166"/>
    </row>
    <row r="13" spans="1:18" s="162" customFormat="1" ht="20.25" customHeight="1">
      <c r="A13" s="129" t="s">
        <v>60</v>
      </c>
      <c r="B13" s="132"/>
      <c r="C13" s="132"/>
      <c r="D13" s="132"/>
      <c r="E13" s="132"/>
      <c r="F13" s="132"/>
      <c r="G13" s="144"/>
      <c r="H13" s="144"/>
      <c r="I13" s="144"/>
      <c r="J13" s="144"/>
      <c r="K13" s="144"/>
      <c r="L13" s="144"/>
      <c r="M13" s="144"/>
      <c r="N13" s="143"/>
      <c r="O13" s="143"/>
      <c r="P13" s="143"/>
      <c r="Q13" s="143"/>
      <c r="R13" s="143"/>
    </row>
    <row r="14" spans="1:18" s="162" customFormat="1" ht="12.75">
      <c r="A14" s="132" t="s">
        <v>75</v>
      </c>
      <c r="B14" s="132"/>
      <c r="C14" s="132"/>
      <c r="D14" s="132"/>
      <c r="E14" s="132"/>
      <c r="F14" s="132"/>
      <c r="G14" s="144"/>
      <c r="H14" s="144">
        <v>15914487</v>
      </c>
      <c r="I14" s="144">
        <v>16979435</v>
      </c>
      <c r="J14" s="144">
        <v>17244682</v>
      </c>
      <c r="K14" s="144">
        <v>16670532</v>
      </c>
      <c r="L14" s="144">
        <v>17630354</v>
      </c>
      <c r="M14" s="152"/>
      <c r="N14" s="143">
        <v>-6.271987259882322</v>
      </c>
      <c r="O14" s="143">
        <v>-1.538137960444849</v>
      </c>
      <c r="P14" s="143">
        <v>3.4441012440394823</v>
      </c>
      <c r="Q14" s="143">
        <v>-5.44414479709256</v>
      </c>
      <c r="R14" s="143">
        <v>-2.5273209658654094</v>
      </c>
    </row>
    <row r="15" spans="1:18" s="162" customFormat="1" ht="12.75">
      <c r="A15" s="132" t="s">
        <v>76</v>
      </c>
      <c r="B15" s="132"/>
      <c r="C15" s="132"/>
      <c r="D15" s="132"/>
      <c r="E15" s="132"/>
      <c r="F15" s="132"/>
      <c r="G15" s="144"/>
      <c r="H15" s="144">
        <v>194586904</v>
      </c>
      <c r="I15" s="144">
        <v>186457670</v>
      </c>
      <c r="J15" s="144">
        <v>172902256</v>
      </c>
      <c r="K15" s="144">
        <v>159197540</v>
      </c>
      <c r="L15" s="144">
        <v>148207411</v>
      </c>
      <c r="M15" s="152"/>
      <c r="N15" s="143">
        <v>4.3598281583160405</v>
      </c>
      <c r="O15" s="143">
        <v>7.83992893649693</v>
      </c>
      <c r="P15" s="143">
        <v>8.608622972440402</v>
      </c>
      <c r="Q15" s="143">
        <v>7.415370746878508</v>
      </c>
      <c r="R15" s="143">
        <v>7.043653084417567</v>
      </c>
    </row>
    <row r="16" spans="1:18" s="162" customFormat="1" ht="12.75">
      <c r="A16" s="132" t="s">
        <v>77</v>
      </c>
      <c r="B16" s="132"/>
      <c r="C16" s="132"/>
      <c r="D16" s="132"/>
      <c r="E16" s="132"/>
      <c r="F16" s="132"/>
      <c r="G16" s="144"/>
      <c r="H16" s="144">
        <v>114132946</v>
      </c>
      <c r="I16" s="144">
        <v>124128394</v>
      </c>
      <c r="J16" s="144">
        <v>130736245</v>
      </c>
      <c r="K16" s="144">
        <v>115213594</v>
      </c>
      <c r="L16" s="144">
        <v>101820947</v>
      </c>
      <c r="M16" s="152"/>
      <c r="N16" s="143">
        <v>-8.052507309487948</v>
      </c>
      <c r="O16" s="143">
        <v>-5.05433745630372</v>
      </c>
      <c r="P16" s="143">
        <v>13.472933584556003</v>
      </c>
      <c r="Q16" s="143">
        <v>13.15313537596542</v>
      </c>
      <c r="R16" s="143">
        <v>2.89481102112612</v>
      </c>
    </row>
    <row r="17" spans="1:18" s="162" customFormat="1" ht="12.75">
      <c r="A17" s="132" t="s">
        <v>78</v>
      </c>
      <c r="B17" s="132"/>
      <c r="C17" s="132"/>
      <c r="D17" s="132"/>
      <c r="E17" s="132"/>
      <c r="F17" s="132"/>
      <c r="G17" s="144"/>
      <c r="H17" s="144">
        <v>28611267</v>
      </c>
      <c r="I17" s="144">
        <v>29345185</v>
      </c>
      <c r="J17" s="144">
        <v>25994444</v>
      </c>
      <c r="K17" s="144">
        <v>21792499</v>
      </c>
      <c r="L17" s="144">
        <v>22976010</v>
      </c>
      <c r="M17" s="152"/>
      <c r="N17" s="143">
        <v>-2.500982699546791</v>
      </c>
      <c r="O17" s="143">
        <v>12.890219925457917</v>
      </c>
      <c r="P17" s="143">
        <v>19.281611530646394</v>
      </c>
      <c r="Q17" s="143">
        <v>-5.151072792882664</v>
      </c>
      <c r="R17" s="143">
        <v>5.636893105429452</v>
      </c>
    </row>
    <row r="18" spans="1:18" s="162" customFormat="1" ht="12.75">
      <c r="A18" s="132" t="s">
        <v>79</v>
      </c>
      <c r="B18" s="132"/>
      <c r="C18" s="132"/>
      <c r="D18" s="132"/>
      <c r="E18" s="132"/>
      <c r="F18" s="132"/>
      <c r="G18" s="144"/>
      <c r="H18" s="144">
        <v>115657568</v>
      </c>
      <c r="I18" s="144">
        <v>109340447</v>
      </c>
      <c r="J18" s="144">
        <v>105321003</v>
      </c>
      <c r="K18" s="144">
        <v>104868840</v>
      </c>
      <c r="L18" s="144">
        <v>111341514</v>
      </c>
      <c r="M18" s="152"/>
      <c r="N18" s="143">
        <v>5.777478667157817</v>
      </c>
      <c r="O18" s="143">
        <v>3.816374593394254</v>
      </c>
      <c r="P18" s="143">
        <v>0.43117002152402945</v>
      </c>
      <c r="Q18" s="143">
        <v>-5.8133518823895285</v>
      </c>
      <c r="R18" s="143">
        <v>0.9553254959110191</v>
      </c>
    </row>
    <row r="19" spans="1:18" s="165" customFormat="1" ht="13.5" customHeight="1">
      <c r="A19" s="129" t="s">
        <v>65</v>
      </c>
      <c r="B19" s="129"/>
      <c r="C19" s="129"/>
      <c r="D19" s="129"/>
      <c r="E19" s="129"/>
      <c r="F19" s="129"/>
      <c r="G19" s="146"/>
      <c r="H19" s="146">
        <v>468903171</v>
      </c>
      <c r="I19" s="146">
        <v>466251131</v>
      </c>
      <c r="J19" s="146">
        <v>452198630</v>
      </c>
      <c r="K19" s="146">
        <v>417743004</v>
      </c>
      <c r="L19" s="146">
        <v>401976236</v>
      </c>
      <c r="M19" s="153"/>
      <c r="N19" s="147">
        <v>0.5688007650109057</v>
      </c>
      <c r="O19" s="147">
        <v>3.107594775331363</v>
      </c>
      <c r="P19" s="147">
        <v>8.248043814038356</v>
      </c>
      <c r="Q19" s="147">
        <v>3.922313457355723</v>
      </c>
      <c r="R19" s="147">
        <v>3.925158996599265</v>
      </c>
    </row>
    <row r="20" spans="1:18" s="162" customFormat="1" ht="21" customHeight="1">
      <c r="A20" s="132" t="s">
        <v>80</v>
      </c>
      <c r="B20" s="132"/>
      <c r="C20" s="132"/>
      <c r="D20" s="132"/>
      <c r="E20" s="132"/>
      <c r="F20" s="132"/>
      <c r="G20" s="144"/>
      <c r="H20" s="144">
        <v>216584686</v>
      </c>
      <c r="I20" s="144">
        <v>232665017</v>
      </c>
      <c r="J20" s="144">
        <v>226792758</v>
      </c>
      <c r="K20" s="144">
        <v>238218428</v>
      </c>
      <c r="L20" s="144">
        <v>222939357</v>
      </c>
      <c r="M20" s="152"/>
      <c r="N20" s="143">
        <v>-6.9</v>
      </c>
      <c r="O20" s="143">
        <v>2.589262131553601</v>
      </c>
      <c r="P20" s="143">
        <v>-4.7962998059915</v>
      </c>
      <c r="Q20" s="143">
        <v>6.853465088266133</v>
      </c>
      <c r="R20" s="143">
        <v>-0.7</v>
      </c>
    </row>
    <row r="21" spans="1:18" s="162" customFormat="1" ht="12.75">
      <c r="A21" s="132" t="s">
        <v>81</v>
      </c>
      <c r="B21" s="132"/>
      <c r="C21" s="132"/>
      <c r="D21" s="132"/>
      <c r="E21" s="132"/>
      <c r="F21" s="132"/>
      <c r="G21" s="144"/>
      <c r="H21" s="144">
        <v>117354332</v>
      </c>
      <c r="I21" s="144">
        <v>113105648</v>
      </c>
      <c r="J21" s="144">
        <v>112781736</v>
      </c>
      <c r="K21" s="144">
        <v>97814989</v>
      </c>
      <c r="L21" s="144">
        <v>99329001</v>
      </c>
      <c r="M21" s="152"/>
      <c r="N21" s="143">
        <v>3.7563853575199</v>
      </c>
      <c r="O21" s="143">
        <v>0.287202530736005</v>
      </c>
      <c r="P21" s="143">
        <v>15.301077220383881</v>
      </c>
      <c r="Q21" s="143">
        <v>-1.5242396326929735</v>
      </c>
      <c r="R21" s="143">
        <v>4.257129778048796</v>
      </c>
    </row>
    <row r="22" spans="1:18" s="165" customFormat="1" ht="21" customHeight="1">
      <c r="A22" s="129" t="s">
        <v>164</v>
      </c>
      <c r="B22" s="129"/>
      <c r="C22" s="129"/>
      <c r="D22" s="129"/>
      <c r="E22" s="129"/>
      <c r="F22" s="129"/>
      <c r="G22" s="146"/>
      <c r="H22" s="146">
        <v>99230354</v>
      </c>
      <c r="I22" s="146">
        <v>119559369</v>
      </c>
      <c r="J22" s="146">
        <v>114011022</v>
      </c>
      <c r="K22" s="146">
        <v>140403439</v>
      </c>
      <c r="L22" s="146">
        <v>123610356</v>
      </c>
      <c r="M22" s="146"/>
      <c r="N22" s="147">
        <v>-17</v>
      </c>
      <c r="O22" s="147">
        <v>4.866500538868952</v>
      </c>
      <c r="P22" s="147">
        <v>-18.79755737322075</v>
      </c>
      <c r="Q22" s="147">
        <v>13.58549845127863</v>
      </c>
      <c r="R22" s="147">
        <v>-5.3</v>
      </c>
    </row>
    <row r="23" spans="1:18" s="162" customFormat="1" ht="19.5" customHeight="1">
      <c r="A23" s="132" t="s">
        <v>82</v>
      </c>
      <c r="B23" s="132"/>
      <c r="C23" s="132"/>
      <c r="D23" s="132"/>
      <c r="E23" s="132"/>
      <c r="F23" s="132"/>
      <c r="G23" s="144"/>
      <c r="H23" s="144">
        <v>90440241</v>
      </c>
      <c r="I23" s="144">
        <v>120284522</v>
      </c>
      <c r="J23" s="144">
        <v>86827490</v>
      </c>
      <c r="K23" s="144">
        <v>98054194</v>
      </c>
      <c r="L23" s="144">
        <v>153306064</v>
      </c>
      <c r="M23" s="144"/>
      <c r="N23" s="143">
        <v>-24.811405909731263</v>
      </c>
      <c r="O23" s="143">
        <v>38.53276422017958</v>
      </c>
      <c r="P23" s="143">
        <v>-11.449488840834285</v>
      </c>
      <c r="Q23" s="143">
        <v>-36.04023778211408</v>
      </c>
      <c r="R23" s="143">
        <v>-12.360358103343938</v>
      </c>
    </row>
    <row r="24" spans="1:18" s="162" customFormat="1" ht="12.75">
      <c r="A24" s="132" t="s">
        <v>165</v>
      </c>
      <c r="B24" s="132"/>
      <c r="C24" s="132"/>
      <c r="D24" s="132"/>
      <c r="E24" s="132"/>
      <c r="F24" s="132"/>
      <c r="G24" s="144"/>
      <c r="H24" s="144">
        <v>11327398</v>
      </c>
      <c r="I24" s="144">
        <v>128841131</v>
      </c>
      <c r="J24" s="144">
        <v>-6236347</v>
      </c>
      <c r="K24" s="144">
        <v>30707797</v>
      </c>
      <c r="L24" s="144">
        <v>-247604507</v>
      </c>
      <c r="M24" s="144"/>
      <c r="N24" s="143">
        <v>-91.20824389534425</v>
      </c>
      <c r="O24" s="143">
        <v>-999</v>
      </c>
      <c r="P24" s="143">
        <v>-120.30867600173337</v>
      </c>
      <c r="Q24" s="143">
        <v>-112.40195397574084</v>
      </c>
      <c r="R24" s="143">
        <v>-53.75200561538092</v>
      </c>
    </row>
    <row r="25" spans="1:18" s="165" customFormat="1" ht="19.5" customHeight="1">
      <c r="A25" s="129" t="s">
        <v>83</v>
      </c>
      <c r="B25" s="129"/>
      <c r="C25" s="129"/>
      <c r="D25" s="129"/>
      <c r="E25" s="129"/>
      <c r="F25" s="129"/>
      <c r="G25" s="146"/>
      <c r="H25" s="146">
        <v>-2537285</v>
      </c>
      <c r="I25" s="146">
        <v>-129566284</v>
      </c>
      <c r="J25" s="146">
        <v>33419879</v>
      </c>
      <c r="K25" s="146">
        <v>11641448</v>
      </c>
      <c r="L25" s="146">
        <v>217908799</v>
      </c>
      <c r="M25" s="146"/>
      <c r="N25" s="147">
        <v>-98</v>
      </c>
      <c r="O25" s="147">
        <v>-487.69225944833613</v>
      </c>
      <c r="P25" s="147">
        <v>187.0766506022275</v>
      </c>
      <c r="Q25" s="147">
        <v>-94.65765124977813</v>
      </c>
      <c r="R25" s="147">
        <v>-67.2</v>
      </c>
    </row>
    <row r="26" spans="1:18" s="162" customFormat="1" ht="20.25" customHeight="1">
      <c r="A26" s="129" t="s">
        <v>166</v>
      </c>
      <c r="B26" s="132"/>
      <c r="C26" s="132"/>
      <c r="D26" s="132"/>
      <c r="E26" s="132"/>
      <c r="F26" s="132"/>
      <c r="G26" s="144"/>
      <c r="H26" s="144"/>
      <c r="I26" s="144"/>
      <c r="J26" s="144"/>
      <c r="K26" s="144"/>
      <c r="L26" s="144"/>
      <c r="M26" s="144"/>
      <c r="N26" s="143"/>
      <c r="O26" s="143"/>
      <c r="P26" s="143"/>
      <c r="Q26" s="143"/>
      <c r="R26" s="143"/>
    </row>
    <row r="27" spans="1:18" s="162" customFormat="1" ht="12.75">
      <c r="A27" s="132" t="s">
        <v>84</v>
      </c>
      <c r="B27" s="132"/>
      <c r="C27" s="132"/>
      <c r="D27" s="132"/>
      <c r="E27" s="132"/>
      <c r="F27" s="132"/>
      <c r="G27" s="144"/>
      <c r="H27" s="144">
        <v>1647463</v>
      </c>
      <c r="I27" s="144">
        <v>1732377</v>
      </c>
      <c r="J27" s="144">
        <v>1755219</v>
      </c>
      <c r="K27" s="144">
        <v>1762885</v>
      </c>
      <c r="L27" s="144">
        <v>1721623</v>
      </c>
      <c r="M27" s="144"/>
      <c r="N27" s="143">
        <v>-4.901588972839053</v>
      </c>
      <c r="O27" s="143">
        <v>-1.3013760676018207</v>
      </c>
      <c r="P27" s="143">
        <v>-0.4348553649273776</v>
      </c>
      <c r="Q27" s="143">
        <v>2.3966919586924664</v>
      </c>
      <c r="R27" s="143">
        <v>-1.0947367048735335</v>
      </c>
    </row>
    <row r="28" spans="1:18" s="162" customFormat="1" ht="12.75">
      <c r="A28" s="132" t="s">
        <v>85</v>
      </c>
      <c r="B28" s="132"/>
      <c r="C28" s="132"/>
      <c r="D28" s="132"/>
      <c r="E28" s="132"/>
      <c r="F28" s="132"/>
      <c r="G28" s="144"/>
      <c r="H28" s="144">
        <v>1306489</v>
      </c>
      <c r="I28" s="144">
        <v>1407483</v>
      </c>
      <c r="J28" s="144">
        <v>1273186</v>
      </c>
      <c r="K28" s="144">
        <v>1280498</v>
      </c>
      <c r="L28" s="144">
        <v>1248006</v>
      </c>
      <c r="M28" s="144"/>
      <c r="N28" s="143">
        <v>-7.175504073583837</v>
      </c>
      <c r="O28" s="143">
        <v>10.548105304331024</v>
      </c>
      <c r="P28" s="143">
        <v>-0.5710278344831464</v>
      </c>
      <c r="Q28" s="143">
        <v>2.6035131241356213</v>
      </c>
      <c r="R28" s="143">
        <v>1.1514868747397156</v>
      </c>
    </row>
    <row r="29" spans="1:18" s="162" customFormat="1" ht="20.25" customHeight="1">
      <c r="A29" s="129" t="s">
        <v>167</v>
      </c>
      <c r="B29" s="132"/>
      <c r="C29" s="132"/>
      <c r="D29" s="132"/>
      <c r="E29" s="132"/>
      <c r="F29" s="132"/>
      <c r="G29" s="144"/>
      <c r="H29" s="144"/>
      <c r="I29" s="144"/>
      <c r="J29" s="144"/>
      <c r="K29" s="144"/>
      <c r="L29" s="144"/>
      <c r="M29" s="144"/>
      <c r="N29" s="143">
        <v>0</v>
      </c>
      <c r="O29" s="143">
        <v>0</v>
      </c>
      <c r="P29" s="143">
        <v>0</v>
      </c>
      <c r="Q29" s="143">
        <v>0</v>
      </c>
      <c r="R29" s="143" t="s">
        <v>62</v>
      </c>
    </row>
    <row r="30" spans="1:18" s="162" customFormat="1" ht="12.75">
      <c r="A30" s="132" t="s">
        <v>168</v>
      </c>
      <c r="B30" s="132"/>
      <c r="C30" s="132"/>
      <c r="D30" s="132"/>
      <c r="E30" s="132"/>
      <c r="F30" s="132"/>
      <c r="G30" s="144"/>
      <c r="H30" s="144">
        <v>138305741</v>
      </c>
      <c r="I30" s="144">
        <v>163102907</v>
      </c>
      <c r="J30" s="144">
        <v>176307429</v>
      </c>
      <c r="K30" s="144">
        <v>143840567</v>
      </c>
      <c r="L30" s="144">
        <v>80432263</v>
      </c>
      <c r="M30" s="144"/>
      <c r="N30" s="143">
        <v>-15.203386902233447</v>
      </c>
      <c r="O30" s="143">
        <v>-7.489487014185886</v>
      </c>
      <c r="P30" s="143">
        <v>22.57142242772166</v>
      </c>
      <c r="Q30" s="143">
        <v>78.8344149909098</v>
      </c>
      <c r="R30" s="143">
        <v>14.512390263181917</v>
      </c>
    </row>
    <row r="31" spans="1:18" s="162" customFormat="1" ht="12.75">
      <c r="A31" s="132" t="s">
        <v>86</v>
      </c>
      <c r="B31" s="132"/>
      <c r="C31" s="132"/>
      <c r="D31" s="132"/>
      <c r="E31" s="132"/>
      <c r="F31" s="132"/>
      <c r="G31" s="144"/>
      <c r="H31" s="144">
        <v>5778.11</v>
      </c>
      <c r="I31" s="144">
        <v>2757.24</v>
      </c>
      <c r="J31" s="144">
        <v>2671.15</v>
      </c>
      <c r="K31" s="144">
        <v>2697.05</v>
      </c>
      <c r="L31" s="144">
        <v>2557.41</v>
      </c>
      <c r="M31" s="144"/>
      <c r="N31" s="143">
        <v>109.56137296717007</v>
      </c>
      <c r="O31" s="143">
        <v>3.2229564045448473</v>
      </c>
      <c r="P31" s="143">
        <v>-0.9603084851967923</v>
      </c>
      <c r="Q31" s="143">
        <v>5.46021169855441</v>
      </c>
      <c r="R31" s="143">
        <v>22.601663139357363</v>
      </c>
    </row>
    <row r="32" spans="1:18" s="162" customFormat="1" ht="12.75">
      <c r="A32" s="156" t="s">
        <v>87</v>
      </c>
      <c r="B32" s="132"/>
      <c r="C32" s="156"/>
      <c r="D32" s="156"/>
      <c r="E32" s="156"/>
      <c r="F32" s="156"/>
      <c r="G32" s="144"/>
      <c r="H32" s="144">
        <v>23936.155767197233</v>
      </c>
      <c r="I32" s="144">
        <v>59154.41056999029</v>
      </c>
      <c r="J32" s="144">
        <v>66004.31611852572</v>
      </c>
      <c r="K32" s="144">
        <v>53332.55482842364</v>
      </c>
      <c r="L32" s="144">
        <v>31450.671968906045</v>
      </c>
      <c r="M32" s="144"/>
      <c r="N32" s="143">
        <v>-59.53614356637623</v>
      </c>
      <c r="O32" s="143">
        <v>-10.377966095785121</v>
      </c>
      <c r="P32" s="143">
        <v>23.759899241407894</v>
      </c>
      <c r="Q32" s="143">
        <v>69.5752474896285</v>
      </c>
      <c r="R32" s="143">
        <v>-6.598012350762838</v>
      </c>
    </row>
    <row r="33" spans="1:18" s="162" customFormat="1" ht="19.5" customHeight="1">
      <c r="A33" s="129" t="s">
        <v>169</v>
      </c>
      <c r="B33" s="132"/>
      <c r="C33" s="132"/>
      <c r="D33" s="132"/>
      <c r="E33" s="132"/>
      <c r="F33" s="132"/>
      <c r="G33" s="144"/>
      <c r="H33" s="144"/>
      <c r="I33" s="144"/>
      <c r="J33" s="144"/>
      <c r="K33" s="144"/>
      <c r="L33" s="144"/>
      <c r="M33" s="144"/>
      <c r="N33" s="143"/>
      <c r="O33" s="143"/>
      <c r="P33" s="143"/>
      <c r="Q33" s="143"/>
      <c r="R33" s="143"/>
    </row>
    <row r="34" spans="1:18" s="162" customFormat="1" ht="12.75">
      <c r="A34" s="132" t="s">
        <v>170</v>
      </c>
      <c r="B34" s="132"/>
      <c r="C34" s="132"/>
      <c r="D34" s="132"/>
      <c r="E34" s="132"/>
      <c r="F34" s="132"/>
      <c r="G34" s="144"/>
      <c r="H34" s="144">
        <v>1761555555</v>
      </c>
      <c r="I34" s="144">
        <v>1739030886</v>
      </c>
      <c r="J34" s="144">
        <v>1547230167</v>
      </c>
      <c r="K34" s="144">
        <v>1420083868</v>
      </c>
      <c r="L34" s="144">
        <v>1360359685</v>
      </c>
      <c r="M34" s="144"/>
      <c r="N34" s="143">
        <v>1.2952426078992596</v>
      </c>
      <c r="O34" s="143">
        <v>12.396392152299601</v>
      </c>
      <c r="P34" s="143">
        <v>8.95343591073031</v>
      </c>
      <c r="Q34" s="143">
        <v>4.390322916692433</v>
      </c>
      <c r="R34" s="143">
        <v>6.674507839327237</v>
      </c>
    </row>
    <row r="35" spans="1:18" s="162" customFormat="1" ht="12.75">
      <c r="A35" s="132" t="s">
        <v>178</v>
      </c>
      <c r="B35" s="132"/>
      <c r="C35" s="132"/>
      <c r="D35" s="132"/>
      <c r="E35" s="132"/>
      <c r="F35" s="132"/>
      <c r="G35" s="144"/>
      <c r="H35" s="144">
        <v>885585823</v>
      </c>
      <c r="I35" s="144">
        <v>914618301</v>
      </c>
      <c r="J35" s="144">
        <v>842984724</v>
      </c>
      <c r="K35" s="144">
        <v>760328195</v>
      </c>
      <c r="L35" s="144">
        <v>709791305</v>
      </c>
      <c r="M35" s="142"/>
      <c r="N35" s="143">
        <v>-3.174272586526781</v>
      </c>
      <c r="O35" s="143">
        <v>8.49761270407078</v>
      </c>
      <c r="P35" s="143">
        <v>10.871164523893528</v>
      </c>
      <c r="Q35" s="143">
        <v>7.119964649327453</v>
      </c>
      <c r="R35" s="143">
        <v>5.687833445109991</v>
      </c>
    </row>
    <row r="36" spans="1:18" s="162" customFormat="1" ht="19.5" customHeight="1">
      <c r="A36" s="129" t="s">
        <v>99</v>
      </c>
      <c r="B36" s="132"/>
      <c r="C36" s="132"/>
      <c r="D36" s="132"/>
      <c r="E36" s="132"/>
      <c r="F36" s="132"/>
      <c r="G36" s="144"/>
      <c r="H36" s="144"/>
      <c r="I36" s="144"/>
      <c r="J36" s="144"/>
      <c r="K36" s="144"/>
      <c r="L36" s="144"/>
      <c r="M36" s="142"/>
      <c r="N36" s="143"/>
      <c r="O36" s="143"/>
      <c r="P36" s="143"/>
      <c r="Q36" s="143"/>
      <c r="R36" s="143"/>
    </row>
    <row r="37" spans="1:18" s="162" customFormat="1" ht="12.75">
      <c r="A37" s="132" t="s">
        <v>172</v>
      </c>
      <c r="B37" s="132"/>
      <c r="C37" s="132"/>
      <c r="D37" s="132"/>
      <c r="E37" s="132"/>
      <c r="F37" s="132"/>
      <c r="G37" s="132"/>
      <c r="H37" s="232">
        <v>31.595699878313088</v>
      </c>
      <c r="I37" s="167">
        <v>33.289403552312834</v>
      </c>
      <c r="J37" s="167">
        <v>33.4014188801443</v>
      </c>
      <c r="K37" s="167">
        <v>36.315919921822356</v>
      </c>
      <c r="L37" s="167">
        <v>35.67511514419054</v>
      </c>
      <c r="M37" s="155"/>
      <c r="N37" s="143">
        <v>-4.809022424792885</v>
      </c>
      <c r="O37" s="143">
        <v>-0.3353609864102297</v>
      </c>
      <c r="P37" s="143">
        <v>-8.025408823326336</v>
      </c>
      <c r="Q37" s="143">
        <v>1.7962234320529307</v>
      </c>
      <c r="R37" s="143">
        <v>-2.919030597341321</v>
      </c>
    </row>
    <row r="38" spans="1:18" s="162" customFormat="1" ht="12.75">
      <c r="A38" s="132" t="s">
        <v>102</v>
      </c>
      <c r="B38" s="132"/>
      <c r="C38" s="132"/>
      <c r="D38" s="132"/>
      <c r="E38" s="132"/>
      <c r="F38" s="132"/>
      <c r="G38" s="132"/>
      <c r="H38" s="167">
        <v>14.47587334869449</v>
      </c>
      <c r="I38" s="167">
        <v>17.106396717564465</v>
      </c>
      <c r="J38" s="167">
        <v>16.791232384833677</v>
      </c>
      <c r="K38" s="167">
        <v>21.40422170644359</v>
      </c>
      <c r="L38" s="167">
        <v>19.780328348728414</v>
      </c>
      <c r="M38" s="155"/>
      <c r="N38" s="143">
        <v>-14.834886730851295</v>
      </c>
      <c r="O38" s="143">
        <v>1.8769577211941484</v>
      </c>
      <c r="P38" s="143">
        <v>-21.551773219678456</v>
      </c>
      <c r="Q38" s="143">
        <v>8.20963802564768</v>
      </c>
      <c r="R38" s="143">
        <v>-7.360395375331807</v>
      </c>
    </row>
    <row r="39" spans="1:18" s="162" customFormat="1" ht="12.75">
      <c r="A39" s="132" t="s">
        <v>103</v>
      </c>
      <c r="B39" s="132"/>
      <c r="C39" s="132"/>
      <c r="D39" s="132"/>
      <c r="E39" s="132"/>
      <c r="F39" s="132"/>
      <c r="G39" s="132"/>
      <c r="H39" s="167">
        <v>-0.3701429535315605</v>
      </c>
      <c r="I39" s="167">
        <v>-18.53817290826138</v>
      </c>
      <c r="J39" s="167">
        <v>4.921988635116549</v>
      </c>
      <c r="K39" s="167">
        <v>1.774715318590126</v>
      </c>
      <c r="L39" s="167">
        <v>34.87011714695702</v>
      </c>
      <c r="M39" s="155"/>
      <c r="N39" s="143">
        <v>-98.50398330615016</v>
      </c>
      <c r="O39" s="143">
        <v>-476.63989664662057</v>
      </c>
      <c r="P39" s="143">
        <v>177.33961517989758</v>
      </c>
      <c r="Q39" s="143">
        <v>-94.91049797420884</v>
      </c>
      <c r="R39" s="143">
        <v>-70.13672108427572</v>
      </c>
    </row>
    <row r="40" spans="1:18" s="162" customFormat="1" ht="12.75">
      <c r="A40" s="132" t="s">
        <v>100</v>
      </c>
      <c r="B40" s="132"/>
      <c r="C40" s="132"/>
      <c r="D40" s="132"/>
      <c r="E40" s="132"/>
      <c r="F40" s="132"/>
      <c r="G40" s="132"/>
      <c r="H40" s="144">
        <v>900102062</v>
      </c>
      <c r="I40" s="144">
        <v>878801512.5</v>
      </c>
      <c r="J40" s="144">
        <v>801656459.5</v>
      </c>
      <c r="K40" s="144">
        <v>735059750</v>
      </c>
      <c r="L40" s="144"/>
      <c r="M40" s="132"/>
      <c r="N40" s="143">
        <v>2.423818029102448</v>
      </c>
      <c r="O40" s="143">
        <v>9.62320606112449</v>
      </c>
      <c r="P40" s="143">
        <v>9.060040289241792</v>
      </c>
      <c r="Q40" s="143" t="s">
        <v>59</v>
      </c>
      <c r="R40" s="143" t="s">
        <v>59</v>
      </c>
    </row>
    <row r="41" spans="1:18" s="172" customFormat="1" ht="13.5" thickBot="1">
      <c r="A41" s="157" t="s">
        <v>173</v>
      </c>
      <c r="B41" s="157"/>
      <c r="C41" s="157"/>
      <c r="D41" s="157"/>
      <c r="E41" s="157"/>
      <c r="F41" s="157"/>
      <c r="G41" s="157"/>
      <c r="H41" s="233">
        <v>11.095024799532123</v>
      </c>
      <c r="I41" s="233">
        <v>13.604820576591806</v>
      </c>
      <c r="J41" s="233">
        <v>14.221930185794255</v>
      </c>
      <c r="K41" s="233">
        <v>19.100955942697176</v>
      </c>
      <c r="L41" s="233"/>
      <c r="M41" s="157"/>
      <c r="N41" s="234">
        <v>-18.447841799383884</v>
      </c>
      <c r="O41" s="234">
        <v>-4.339141038808198</v>
      </c>
      <c r="P41" s="234">
        <v>-25.54335904202903</v>
      </c>
      <c r="Q41" s="234" t="s">
        <v>59</v>
      </c>
      <c r="R41" s="234" t="s">
        <v>59</v>
      </c>
    </row>
    <row r="43" ht="12.75">
      <c r="A43" s="162"/>
    </row>
    <row r="44" ht="12.75">
      <c r="A44" s="162"/>
    </row>
    <row r="45" ht="12.75">
      <c r="A45" s="162"/>
    </row>
    <row r="46" ht="12.75">
      <c r="A46" s="159"/>
    </row>
    <row r="79" ht="12.75" hidden="1"/>
    <row r="80" ht="12.75" hidden="1"/>
    <row r="81" ht="12.75" hidden="1"/>
    <row r="82" ht="12.75" hidden="1"/>
    <row r="83" ht="12.75" hidden="1"/>
    <row r="84" spans="1:3" ht="12.75" hidden="1">
      <c r="A84" s="132">
        <v>3</v>
      </c>
      <c r="B84" s="162">
        <v>1999</v>
      </c>
      <c r="C84" s="132">
        <v>1063</v>
      </c>
    </row>
    <row r="85" spans="1:4" ht="12.75" hidden="1">
      <c r="A85" s="132">
        <v>5</v>
      </c>
      <c r="D85" s="132">
        <v>2</v>
      </c>
    </row>
    <row r="86" ht="12.75" hidden="1"/>
    <row r="87" ht="12.75" hidden="1"/>
    <row r="88" ht="12.75" hidden="1"/>
    <row r="89" ht="12.75" hidden="1"/>
    <row r="90" ht="12.75" hidden="1"/>
  </sheetData>
  <mergeCells count="5">
    <mergeCell ref="R5:S5"/>
    <mergeCell ref="R4:S4"/>
    <mergeCell ref="N4:Q4"/>
    <mergeCell ref="A1:S1"/>
    <mergeCell ref="A2:S2"/>
  </mergeCells>
  <printOptions horizontalCentered="1"/>
  <pageMargins left="0.2362204724409449" right="0.2362204724409449" top="0.5905511811023623" bottom="0.4724409448818898" header="0.1968503937007874" footer="0"/>
  <pageSetup horizontalDpi="360" verticalDpi="360" orientation="landscape" paperSize="5" scale="87" r:id="rId1"/>
  <headerFooter alignWithMargins="0">
    <oddHeader>&amp;R&amp;D   &amp;T</oddHeader>
    <oddFooter>&amp;C- 16 -</oddFooter>
  </headerFooter>
</worksheet>
</file>

<file path=xl/worksheets/sheet24.xml><?xml version="1.0" encoding="utf-8"?>
<worksheet xmlns="http://schemas.openxmlformats.org/spreadsheetml/2006/main" xmlns:r="http://schemas.openxmlformats.org/officeDocument/2006/relationships">
  <sheetPr codeName="Sheet13"/>
  <dimension ref="A1:AB85"/>
  <sheetViews>
    <sheetView workbookViewId="0" topLeftCell="A1">
      <selection activeCell="A4" sqref="A4"/>
    </sheetView>
  </sheetViews>
  <sheetFormatPr defaultColWidth="9.140625" defaultRowHeight="12.75"/>
  <cols>
    <col min="1" max="1" width="7.00390625" style="132" customWidth="1"/>
    <col min="2" max="2" width="20.7109375" style="162" customWidth="1"/>
    <col min="3" max="3" width="0.71875" style="132" customWidth="1"/>
    <col min="4" max="4" width="11.8515625" style="132" customWidth="1"/>
    <col min="5" max="5" width="3.8515625" style="132" customWidth="1"/>
    <col min="6" max="6" width="1.1484375" style="132" customWidth="1"/>
    <col min="7" max="7" width="17.8515625" style="132" customWidth="1"/>
    <col min="8" max="12" width="15.7109375" style="132" customWidth="1"/>
    <col min="13" max="13" width="1.421875" style="132" customWidth="1"/>
    <col min="14" max="17" width="9.140625" style="151" customWidth="1"/>
    <col min="18" max="18" width="13.7109375" style="159" customWidth="1"/>
    <col min="19" max="19" width="8.421875" style="132" customWidth="1"/>
    <col min="20" max="16384" width="9.140625" style="132" customWidth="1"/>
  </cols>
  <sheetData>
    <row r="1" spans="1:19" s="93" customFormat="1" ht="17.25" thickTop="1">
      <c r="A1" s="286" t="s">
        <v>72</v>
      </c>
      <c r="B1" s="286"/>
      <c r="C1" s="286"/>
      <c r="D1" s="286"/>
      <c r="E1" s="286"/>
      <c r="F1" s="286"/>
      <c r="G1" s="286"/>
      <c r="H1" s="286"/>
      <c r="I1" s="286"/>
      <c r="J1" s="286"/>
      <c r="K1" s="286"/>
      <c r="L1" s="286"/>
      <c r="M1" s="286"/>
      <c r="N1" s="286"/>
      <c r="O1" s="286"/>
      <c r="P1" s="286"/>
      <c r="Q1" s="286"/>
      <c r="R1" s="286"/>
      <c r="S1" s="286"/>
    </row>
    <row r="2" spans="1:19" s="94" customFormat="1" ht="15.75" customHeight="1" thickBot="1">
      <c r="A2" s="287" t="s">
        <v>5</v>
      </c>
      <c r="B2" s="287"/>
      <c r="C2" s="287"/>
      <c r="D2" s="287"/>
      <c r="E2" s="287"/>
      <c r="F2" s="287"/>
      <c r="G2" s="287"/>
      <c r="H2" s="287"/>
      <c r="I2" s="287"/>
      <c r="J2" s="287"/>
      <c r="K2" s="287"/>
      <c r="L2" s="287"/>
      <c r="M2" s="287"/>
      <c r="N2" s="287"/>
      <c r="O2" s="287"/>
      <c r="P2" s="287"/>
      <c r="Q2" s="287"/>
      <c r="R2" s="287"/>
      <c r="S2" s="287"/>
    </row>
    <row r="3" spans="1:24" s="100" customFormat="1" ht="5.25" customHeight="1">
      <c r="A3" s="103"/>
      <c r="B3" s="103"/>
      <c r="D3" s="97"/>
      <c r="E3" s="97"/>
      <c r="F3" s="97"/>
      <c r="G3" s="97"/>
      <c r="H3" s="97"/>
      <c r="I3" s="99"/>
      <c r="O3" s="105"/>
      <c r="W3" s="101"/>
      <c r="X3" s="101"/>
    </row>
    <row r="4" spans="1:28" s="162" customFormat="1" ht="18" customHeight="1">
      <c r="A4" s="96" t="s">
        <v>19</v>
      </c>
      <c r="B4" s="146"/>
      <c r="C4" s="146"/>
      <c r="D4" s="146"/>
      <c r="E4" s="146"/>
      <c r="F4" s="132"/>
      <c r="G4" s="132"/>
      <c r="H4" s="129"/>
      <c r="I4" s="129"/>
      <c r="J4" s="129"/>
      <c r="K4" s="129"/>
      <c r="L4" s="129"/>
      <c r="M4" s="131"/>
      <c r="N4" s="282" t="s">
        <v>56</v>
      </c>
      <c r="O4" s="282"/>
      <c r="P4" s="282"/>
      <c r="Q4" s="282"/>
      <c r="R4" s="285" t="s">
        <v>57</v>
      </c>
      <c r="S4" s="285"/>
      <c r="AA4" s="163"/>
      <c r="AB4" s="163"/>
    </row>
    <row r="5" spans="1:28" s="162" customFormat="1" ht="12.75" customHeight="1">
      <c r="A5" s="133"/>
      <c r="B5" s="134"/>
      <c r="C5" s="129"/>
      <c r="D5" s="134"/>
      <c r="E5" s="134"/>
      <c r="F5" s="132"/>
      <c r="G5" s="129"/>
      <c r="H5" s="136">
        <v>2002</v>
      </c>
      <c r="I5" s="136">
        <v>2001</v>
      </c>
      <c r="J5" s="136">
        <v>2000</v>
      </c>
      <c r="K5" s="136">
        <v>1999</v>
      </c>
      <c r="L5" s="136">
        <v>1998</v>
      </c>
      <c r="M5" s="137"/>
      <c r="N5" s="138" t="s">
        <v>194</v>
      </c>
      <c r="O5" s="138" t="s">
        <v>182</v>
      </c>
      <c r="P5" s="138" t="s">
        <v>177</v>
      </c>
      <c r="Q5" s="138" t="s">
        <v>124</v>
      </c>
      <c r="R5" s="282" t="s">
        <v>58</v>
      </c>
      <c r="S5" s="282"/>
      <c r="AA5" s="163"/>
      <c r="AB5" s="163"/>
    </row>
    <row r="6" spans="1:28" s="162" customFormat="1" ht="16.5">
      <c r="A6" s="140"/>
      <c r="B6" s="140"/>
      <c r="C6" s="140"/>
      <c r="D6" s="140"/>
      <c r="E6" s="139"/>
      <c r="F6" s="132"/>
      <c r="G6" s="98" t="s">
        <v>96</v>
      </c>
      <c r="H6" s="141">
        <v>85</v>
      </c>
      <c r="I6" s="141">
        <v>85</v>
      </c>
      <c r="J6" s="141">
        <v>86</v>
      </c>
      <c r="K6" s="141">
        <v>87</v>
      </c>
      <c r="L6" s="141">
        <v>88</v>
      </c>
      <c r="M6" s="142"/>
      <c r="N6" s="143"/>
      <c r="O6" s="143"/>
      <c r="P6" s="143"/>
      <c r="Q6" s="143"/>
      <c r="R6" s="143"/>
      <c r="AA6" s="163"/>
      <c r="AB6" s="163"/>
    </row>
    <row r="7" spans="1:28" s="162" customFormat="1" ht="12.75" customHeight="1">
      <c r="A7" s="129" t="s">
        <v>64</v>
      </c>
      <c r="B7" s="132"/>
      <c r="C7" s="132"/>
      <c r="D7" s="132"/>
      <c r="E7" s="132" t="s">
        <v>59</v>
      </c>
      <c r="F7" s="132"/>
      <c r="G7" s="164"/>
      <c r="H7" s="132"/>
      <c r="I7" s="144"/>
      <c r="J7" s="144"/>
      <c r="K7" s="144"/>
      <c r="L7" s="144"/>
      <c r="M7" s="142"/>
      <c r="N7" s="143"/>
      <c r="O7" s="143"/>
      <c r="P7" s="143"/>
      <c r="Q7" s="143"/>
      <c r="R7" s="143"/>
      <c r="AA7" s="163"/>
      <c r="AB7" s="163"/>
    </row>
    <row r="8" spans="1:28" s="162" customFormat="1" ht="12.75">
      <c r="A8" s="132" t="s">
        <v>73</v>
      </c>
      <c r="B8" s="132"/>
      <c r="C8" s="132"/>
      <c r="D8" s="132"/>
      <c r="E8" s="132"/>
      <c r="F8" s="132"/>
      <c r="G8" s="144"/>
      <c r="H8" s="144">
        <v>1346102871</v>
      </c>
      <c r="I8" s="144">
        <v>1306608131</v>
      </c>
      <c r="J8" s="144">
        <v>1224170618</v>
      </c>
      <c r="K8" s="144">
        <v>1144424888</v>
      </c>
      <c r="L8" s="144">
        <v>1054152623</v>
      </c>
      <c r="M8" s="152"/>
      <c r="N8" s="143">
        <v>3.0226920423167027</v>
      </c>
      <c r="O8" s="143">
        <v>6.734152232364721</v>
      </c>
      <c r="P8" s="143">
        <v>6.968192568702682</v>
      </c>
      <c r="Q8" s="143">
        <v>8.563491000297022</v>
      </c>
      <c r="R8" s="143">
        <v>6.30255162428246</v>
      </c>
      <c r="AA8" s="163"/>
      <c r="AB8" s="163"/>
    </row>
    <row r="9" spans="1:28" s="162" customFormat="1" ht="12.75">
      <c r="A9" s="132" t="s">
        <v>74</v>
      </c>
      <c r="B9" s="132"/>
      <c r="C9" s="132"/>
      <c r="D9" s="132"/>
      <c r="E9" s="132"/>
      <c r="F9" s="132"/>
      <c r="G9" s="144"/>
      <c r="H9" s="144">
        <v>20133653</v>
      </c>
      <c r="I9" s="144">
        <v>20665388</v>
      </c>
      <c r="J9" s="144">
        <v>21082378</v>
      </c>
      <c r="K9" s="144">
        <v>22675698</v>
      </c>
      <c r="L9" s="144">
        <v>23590964</v>
      </c>
      <c r="M9" s="152"/>
      <c r="N9" s="143">
        <v>-2.5730704886837836</v>
      </c>
      <c r="O9" s="143">
        <v>-1.977907805276995</v>
      </c>
      <c r="P9" s="143">
        <v>-7.026553273023834</v>
      </c>
      <c r="Q9" s="143">
        <v>-3.879731239469485</v>
      </c>
      <c r="R9" s="143">
        <v>-3.8843244195811644</v>
      </c>
      <c r="AA9" s="163"/>
      <c r="AB9" s="163"/>
    </row>
    <row r="10" spans="1:28" s="162" customFormat="1" ht="12.75">
      <c r="A10" s="132" t="s">
        <v>97</v>
      </c>
      <c r="B10" s="132"/>
      <c r="C10" s="132"/>
      <c r="D10" s="132"/>
      <c r="E10" s="132"/>
      <c r="F10" s="132"/>
      <c r="G10" s="144"/>
      <c r="H10" s="144">
        <v>1941181</v>
      </c>
      <c r="I10" s="144">
        <v>1488402</v>
      </c>
      <c r="J10" s="144">
        <v>1271536</v>
      </c>
      <c r="K10" s="144">
        <v>893283</v>
      </c>
      <c r="L10" s="144">
        <v>286900</v>
      </c>
      <c r="M10" s="152"/>
      <c r="N10" s="143">
        <v>30.420477801024187</v>
      </c>
      <c r="O10" s="143">
        <v>17.05543531602723</v>
      </c>
      <c r="P10" s="143">
        <v>42.34413953920538</v>
      </c>
      <c r="Q10" s="143">
        <v>211.3569187870338</v>
      </c>
      <c r="R10" s="143">
        <v>61.28124634262739</v>
      </c>
      <c r="AA10" s="163"/>
      <c r="AB10" s="163"/>
    </row>
    <row r="11" spans="1:28" s="162" customFormat="1" ht="12.75">
      <c r="A11" s="132" t="s">
        <v>98</v>
      </c>
      <c r="B11" s="132"/>
      <c r="C11" s="132"/>
      <c r="D11" s="132"/>
      <c r="E11" s="132"/>
      <c r="F11" s="132"/>
      <c r="G11" s="144"/>
      <c r="H11" s="144">
        <v>252214242</v>
      </c>
      <c r="I11" s="144">
        <v>176760738</v>
      </c>
      <c r="J11" s="144">
        <v>110005010.1</v>
      </c>
      <c r="K11" s="144">
        <v>50517007</v>
      </c>
      <c r="L11" s="144">
        <v>27414830</v>
      </c>
      <c r="M11" s="152"/>
      <c r="N11" s="143">
        <v>42.686800730601156</v>
      </c>
      <c r="O11" s="143">
        <v>60.68426141619891</v>
      </c>
      <c r="P11" s="143">
        <v>117.75836818677716</v>
      </c>
      <c r="Q11" s="143">
        <v>84.26890482268173</v>
      </c>
      <c r="R11" s="143">
        <v>74.15903608743054</v>
      </c>
      <c r="AA11" s="163"/>
      <c r="AB11" s="163"/>
    </row>
    <row r="12" spans="1:28" s="165" customFormat="1" ht="12.75">
      <c r="A12" s="129" t="s">
        <v>139</v>
      </c>
      <c r="B12" s="129"/>
      <c r="C12" s="129"/>
      <c r="D12" s="129"/>
      <c r="E12" s="129"/>
      <c r="F12" s="129"/>
      <c r="G12" s="146"/>
      <c r="H12" s="146">
        <v>1620391951</v>
      </c>
      <c r="I12" s="146">
        <v>1505522656</v>
      </c>
      <c r="J12" s="146">
        <v>1356529540</v>
      </c>
      <c r="K12" s="146">
        <v>1218510872</v>
      </c>
      <c r="L12" s="146">
        <v>1105445318</v>
      </c>
      <c r="M12" s="153"/>
      <c r="N12" s="147">
        <v>7.6298615993727035</v>
      </c>
      <c r="O12" s="147">
        <v>10.983403723003335</v>
      </c>
      <c r="P12" s="147">
        <v>11.326831066633273</v>
      </c>
      <c r="Q12" s="147">
        <v>10.22805489868654</v>
      </c>
      <c r="R12" s="147">
        <v>10.032429735866021</v>
      </c>
      <c r="AA12" s="166"/>
      <c r="AB12" s="166"/>
    </row>
    <row r="13" spans="1:18" s="162" customFormat="1" ht="20.25" customHeight="1">
      <c r="A13" s="129" t="s">
        <v>60</v>
      </c>
      <c r="B13" s="132"/>
      <c r="C13" s="132"/>
      <c r="D13" s="132"/>
      <c r="E13" s="132"/>
      <c r="F13" s="132"/>
      <c r="G13" s="144"/>
      <c r="H13" s="144"/>
      <c r="I13" s="144"/>
      <c r="J13" s="144"/>
      <c r="K13" s="144"/>
      <c r="L13" s="144"/>
      <c r="M13" s="144"/>
      <c r="N13" s="143"/>
      <c r="O13" s="143"/>
      <c r="P13" s="143"/>
      <c r="Q13" s="143"/>
      <c r="R13" s="143"/>
    </row>
    <row r="14" spans="1:18" s="162" customFormat="1" ht="12.75">
      <c r="A14" s="132" t="s">
        <v>75</v>
      </c>
      <c r="B14" s="132"/>
      <c r="C14" s="132"/>
      <c r="D14" s="132"/>
      <c r="E14" s="132"/>
      <c r="F14" s="132"/>
      <c r="G14" s="144"/>
      <c r="H14" s="144">
        <v>31953146</v>
      </c>
      <c r="I14" s="144">
        <v>28455769</v>
      </c>
      <c r="J14" s="144">
        <v>31551071</v>
      </c>
      <c r="K14" s="144">
        <v>31673981</v>
      </c>
      <c r="L14" s="144">
        <v>30436294</v>
      </c>
      <c r="M14" s="152"/>
      <c r="N14" s="143">
        <v>12.290572783325588</v>
      </c>
      <c r="O14" s="143">
        <v>-9.810449857629239</v>
      </c>
      <c r="P14" s="143">
        <v>-0.38804721136885195</v>
      </c>
      <c r="Q14" s="143">
        <v>4.066483915551611</v>
      </c>
      <c r="R14" s="143">
        <v>1.2232933793085543</v>
      </c>
    </row>
    <row r="15" spans="1:18" s="162" customFormat="1" ht="12.75">
      <c r="A15" s="132" t="s">
        <v>76</v>
      </c>
      <c r="B15" s="132"/>
      <c r="C15" s="132"/>
      <c r="D15" s="132"/>
      <c r="E15" s="132"/>
      <c r="F15" s="132"/>
      <c r="G15" s="144"/>
      <c r="H15" s="144">
        <v>354913707</v>
      </c>
      <c r="I15" s="144">
        <v>336719077</v>
      </c>
      <c r="J15" s="144">
        <v>335441521</v>
      </c>
      <c r="K15" s="144">
        <v>286238496</v>
      </c>
      <c r="L15" s="144">
        <v>235545310</v>
      </c>
      <c r="M15" s="152"/>
      <c r="N15" s="143">
        <v>5.403504358026023</v>
      </c>
      <c r="O15" s="143">
        <v>0.38085803933616197</v>
      </c>
      <c r="P15" s="143">
        <v>17.1895205178831</v>
      </c>
      <c r="Q15" s="143">
        <v>21.521628259123478</v>
      </c>
      <c r="R15" s="143">
        <v>10.792937657258484</v>
      </c>
    </row>
    <row r="16" spans="1:18" s="162" customFormat="1" ht="12.75">
      <c r="A16" s="132" t="s">
        <v>77</v>
      </c>
      <c r="B16" s="132"/>
      <c r="C16" s="132"/>
      <c r="D16" s="132"/>
      <c r="E16" s="132"/>
      <c r="F16" s="132"/>
      <c r="G16" s="144"/>
      <c r="H16" s="144">
        <v>245626973</v>
      </c>
      <c r="I16" s="144">
        <v>245316626</v>
      </c>
      <c r="J16" s="144">
        <v>201806123</v>
      </c>
      <c r="K16" s="144">
        <v>189020119</v>
      </c>
      <c r="L16" s="144">
        <v>173882337</v>
      </c>
      <c r="M16" s="152"/>
      <c r="N16" s="143">
        <v>0.12650875118427563</v>
      </c>
      <c r="O16" s="143">
        <v>21.56054650532085</v>
      </c>
      <c r="P16" s="143">
        <v>6.764361416998156</v>
      </c>
      <c r="Q16" s="143">
        <v>8.705761758884112</v>
      </c>
      <c r="R16" s="143">
        <v>9.019741247745717</v>
      </c>
    </row>
    <row r="17" spans="1:18" s="162" customFormat="1" ht="12.75">
      <c r="A17" s="132" t="s">
        <v>78</v>
      </c>
      <c r="B17" s="132"/>
      <c r="C17" s="132"/>
      <c r="D17" s="132"/>
      <c r="E17" s="132"/>
      <c r="F17" s="132"/>
      <c r="G17" s="144"/>
      <c r="H17" s="144">
        <v>84125328</v>
      </c>
      <c r="I17" s="144">
        <v>70905606</v>
      </c>
      <c r="J17" s="144">
        <v>46429406</v>
      </c>
      <c r="K17" s="144">
        <v>34907024</v>
      </c>
      <c r="L17" s="144">
        <v>41681627</v>
      </c>
      <c r="M17" s="152"/>
      <c r="N17" s="143">
        <v>18.64411397880162</v>
      </c>
      <c r="O17" s="143">
        <v>52.7170216220298</v>
      </c>
      <c r="P17" s="143">
        <v>33.008777832220815</v>
      </c>
      <c r="Q17" s="143">
        <v>-16.253211516911275</v>
      </c>
      <c r="R17" s="143">
        <v>19.19156630691552</v>
      </c>
    </row>
    <row r="18" spans="1:18" s="162" customFormat="1" ht="12.75">
      <c r="A18" s="132" t="s">
        <v>79</v>
      </c>
      <c r="B18" s="132"/>
      <c r="C18" s="132"/>
      <c r="D18" s="132"/>
      <c r="E18" s="132"/>
      <c r="F18" s="132"/>
      <c r="G18" s="144"/>
      <c r="H18" s="144">
        <v>240631829</v>
      </c>
      <c r="I18" s="144">
        <v>216154024</v>
      </c>
      <c r="J18" s="144">
        <v>193999157</v>
      </c>
      <c r="K18" s="144">
        <v>169820108</v>
      </c>
      <c r="L18" s="144">
        <v>160909938</v>
      </c>
      <c r="M18" s="152"/>
      <c r="N18" s="143">
        <v>11.324242106175179</v>
      </c>
      <c r="O18" s="143">
        <v>11.4200841604688</v>
      </c>
      <c r="P18" s="143">
        <v>14.238036522742053</v>
      </c>
      <c r="Q18" s="143">
        <v>5.537364634370812</v>
      </c>
      <c r="R18" s="143">
        <v>10.584065218060946</v>
      </c>
    </row>
    <row r="19" spans="1:18" s="165" customFormat="1" ht="13.5" customHeight="1">
      <c r="A19" s="129" t="s">
        <v>65</v>
      </c>
      <c r="B19" s="129"/>
      <c r="C19" s="129"/>
      <c r="D19" s="129"/>
      <c r="E19" s="129"/>
      <c r="F19" s="129"/>
      <c r="G19" s="146"/>
      <c r="H19" s="146">
        <v>957250982</v>
      </c>
      <c r="I19" s="146">
        <v>897551104</v>
      </c>
      <c r="J19" s="146">
        <v>809227276</v>
      </c>
      <c r="K19" s="146">
        <v>711659724</v>
      </c>
      <c r="L19" s="146">
        <v>642455511</v>
      </c>
      <c r="M19" s="153"/>
      <c r="N19" s="147">
        <v>6.651418257294016</v>
      </c>
      <c r="O19" s="147">
        <v>10.914588598222188</v>
      </c>
      <c r="P19" s="147">
        <v>13.709860022934219</v>
      </c>
      <c r="Q19" s="147">
        <v>10.77182961545177</v>
      </c>
      <c r="R19" s="147">
        <v>10.483059039332577</v>
      </c>
    </row>
    <row r="20" spans="1:18" s="162" customFormat="1" ht="21" customHeight="1">
      <c r="A20" s="132" t="s">
        <v>80</v>
      </c>
      <c r="B20" s="132"/>
      <c r="C20" s="132"/>
      <c r="D20" s="132"/>
      <c r="E20" s="132"/>
      <c r="F20" s="132"/>
      <c r="G20" s="144"/>
      <c r="H20" s="144">
        <v>663140971</v>
      </c>
      <c r="I20" s="144">
        <v>607971550</v>
      </c>
      <c r="J20" s="144">
        <v>547302259</v>
      </c>
      <c r="K20" s="144">
        <v>506851148</v>
      </c>
      <c r="L20" s="144">
        <v>462989804</v>
      </c>
      <c r="M20" s="152"/>
      <c r="N20" s="143">
        <v>9.074342541192923</v>
      </c>
      <c r="O20" s="143">
        <v>11.085152674292178</v>
      </c>
      <c r="P20" s="143">
        <v>7.980866011573086</v>
      </c>
      <c r="Q20" s="143">
        <v>9.473501062239375</v>
      </c>
      <c r="R20" s="143">
        <v>9.397805055487973</v>
      </c>
    </row>
    <row r="21" spans="1:18" s="162" customFormat="1" ht="12.75">
      <c r="A21" s="132" t="s">
        <v>81</v>
      </c>
      <c r="B21" s="132"/>
      <c r="C21" s="132"/>
      <c r="D21" s="132"/>
      <c r="E21" s="132"/>
      <c r="F21" s="132"/>
      <c r="G21" s="144"/>
      <c r="H21" s="144">
        <v>438728587</v>
      </c>
      <c r="I21" s="144">
        <v>385371516</v>
      </c>
      <c r="J21" s="144">
        <v>278629055</v>
      </c>
      <c r="K21" s="144">
        <v>225951280</v>
      </c>
      <c r="L21" s="144">
        <v>170560398</v>
      </c>
      <c r="M21" s="152"/>
      <c r="N21" s="143">
        <v>13.84561878205861</v>
      </c>
      <c r="O21" s="143">
        <v>38.30988157354946</v>
      </c>
      <c r="P21" s="143">
        <v>23.313775872391606</v>
      </c>
      <c r="Q21" s="143">
        <v>32.475816572613766</v>
      </c>
      <c r="R21" s="143">
        <v>26.64248774780016</v>
      </c>
    </row>
    <row r="22" spans="1:18" s="165" customFormat="1" ht="21" customHeight="1">
      <c r="A22" s="129" t="s">
        <v>164</v>
      </c>
      <c r="B22" s="129"/>
      <c r="C22" s="129"/>
      <c r="D22" s="129"/>
      <c r="E22" s="129"/>
      <c r="F22" s="129"/>
      <c r="G22" s="146"/>
      <c r="H22" s="146">
        <v>224412384</v>
      </c>
      <c r="I22" s="146">
        <v>222600034</v>
      </c>
      <c r="J22" s="146">
        <v>268673204</v>
      </c>
      <c r="K22" s="146">
        <v>280899868</v>
      </c>
      <c r="L22" s="146">
        <v>292429406</v>
      </c>
      <c r="M22" s="146"/>
      <c r="N22" s="147">
        <v>0.8141732808540362</v>
      </c>
      <c r="O22" s="147">
        <v>-17.148405316966407</v>
      </c>
      <c r="P22" s="147">
        <v>-4.35267701870191</v>
      </c>
      <c r="Q22" s="147">
        <v>-3.94267394572487</v>
      </c>
      <c r="R22" s="147">
        <v>-6.404181983232238</v>
      </c>
    </row>
    <row r="23" spans="1:18" s="162" customFormat="1" ht="19.5" customHeight="1">
      <c r="A23" s="132" t="s">
        <v>82</v>
      </c>
      <c r="B23" s="132"/>
      <c r="C23" s="132"/>
      <c r="D23" s="132"/>
      <c r="E23" s="132"/>
      <c r="F23" s="132"/>
      <c r="G23" s="144"/>
      <c r="H23" s="144">
        <v>183779832</v>
      </c>
      <c r="I23" s="144">
        <v>205290729</v>
      </c>
      <c r="J23" s="144">
        <v>235138275</v>
      </c>
      <c r="K23" s="144">
        <v>291159371</v>
      </c>
      <c r="L23" s="144">
        <v>297363852</v>
      </c>
      <c r="M23" s="144"/>
      <c r="N23" s="143">
        <v>-10.47826032124422</v>
      </c>
      <c r="O23" s="143">
        <v>-12.693614427510791</v>
      </c>
      <c r="P23" s="143">
        <v>-19.240698249756832</v>
      </c>
      <c r="Q23" s="143">
        <v>-2.086494696066824</v>
      </c>
      <c r="R23" s="143">
        <v>-11.334959032101255</v>
      </c>
    </row>
    <row r="24" spans="1:18" s="162" customFormat="1" ht="12.75">
      <c r="A24" s="132" t="s">
        <v>165</v>
      </c>
      <c r="B24" s="132"/>
      <c r="C24" s="132"/>
      <c r="D24" s="132"/>
      <c r="E24" s="132"/>
      <c r="F24" s="132"/>
      <c r="G24" s="144"/>
      <c r="H24" s="144">
        <v>34720214</v>
      </c>
      <c r="I24" s="144">
        <v>-58471162</v>
      </c>
      <c r="J24" s="144">
        <v>89071233</v>
      </c>
      <c r="K24" s="144">
        <v>-139173884</v>
      </c>
      <c r="L24" s="144">
        <v>-265435136</v>
      </c>
      <c r="M24" s="144"/>
      <c r="N24" s="143">
        <v>-159.38006499682697</v>
      </c>
      <c r="O24" s="143">
        <v>-165.64539417569307</v>
      </c>
      <c r="P24" s="143">
        <v>-163.99996209058878</v>
      </c>
      <c r="Q24" s="143">
        <v>-47.56764831615962</v>
      </c>
      <c r="R24" s="143">
        <v>-39.86102860928573</v>
      </c>
    </row>
    <row r="25" spans="1:18" s="165" customFormat="1" ht="19.5" customHeight="1">
      <c r="A25" s="129" t="s">
        <v>83</v>
      </c>
      <c r="B25" s="129"/>
      <c r="C25" s="129"/>
      <c r="D25" s="129"/>
      <c r="E25" s="129"/>
      <c r="F25" s="129"/>
      <c r="G25" s="146"/>
      <c r="H25" s="146">
        <v>5912338</v>
      </c>
      <c r="I25" s="146">
        <v>75780467</v>
      </c>
      <c r="J25" s="146">
        <v>-55536304</v>
      </c>
      <c r="K25" s="146">
        <v>128914381</v>
      </c>
      <c r="L25" s="146">
        <v>260500690</v>
      </c>
      <c r="M25" s="146"/>
      <c r="N25" s="147">
        <v>-92.19807130510294</v>
      </c>
      <c r="O25" s="147">
        <v>-236.4521250820004</v>
      </c>
      <c r="P25" s="147">
        <v>-143.07999120749764</v>
      </c>
      <c r="Q25" s="147">
        <v>-50.51284470686047</v>
      </c>
      <c r="R25" s="147">
        <v>-61.18607216761871</v>
      </c>
    </row>
    <row r="26" spans="1:18" s="162" customFormat="1" ht="20.25" customHeight="1">
      <c r="A26" s="129" t="s">
        <v>166</v>
      </c>
      <c r="B26" s="132"/>
      <c r="C26" s="132"/>
      <c r="D26" s="132"/>
      <c r="E26" s="132"/>
      <c r="F26" s="132"/>
      <c r="G26" s="144"/>
      <c r="H26" s="144"/>
      <c r="I26" s="144"/>
      <c r="J26" s="144"/>
      <c r="K26" s="144"/>
      <c r="L26" s="144"/>
      <c r="M26" s="144"/>
      <c r="N26" s="143"/>
      <c r="O26" s="143"/>
      <c r="P26" s="143"/>
      <c r="Q26" s="143"/>
      <c r="R26" s="143"/>
    </row>
    <row r="27" spans="1:18" s="162" customFormat="1" ht="12.75">
      <c r="A27" s="132" t="s">
        <v>84</v>
      </c>
      <c r="B27" s="132"/>
      <c r="C27" s="132"/>
      <c r="D27" s="132"/>
      <c r="E27" s="132"/>
      <c r="F27" s="132"/>
      <c r="G27" s="144"/>
      <c r="H27" s="144">
        <v>2829913</v>
      </c>
      <c r="I27" s="144">
        <v>2877273</v>
      </c>
      <c r="J27" s="144">
        <v>2893456</v>
      </c>
      <c r="K27" s="144">
        <v>2898003</v>
      </c>
      <c r="L27" s="144">
        <v>2909916</v>
      </c>
      <c r="M27" s="144"/>
      <c r="N27" s="143">
        <v>-1.6460030035384199</v>
      </c>
      <c r="O27" s="143">
        <v>-0.5592965643852887</v>
      </c>
      <c r="P27" s="143">
        <v>-0.15690114882558784</v>
      </c>
      <c r="Q27" s="143">
        <v>-0.40939326083639527</v>
      </c>
      <c r="R27" s="143">
        <v>-0.6945330346399547</v>
      </c>
    </row>
    <row r="28" spans="1:18" s="162" customFormat="1" ht="12.75">
      <c r="A28" s="132" t="s">
        <v>85</v>
      </c>
      <c r="B28" s="132"/>
      <c r="C28" s="132"/>
      <c r="D28" s="132"/>
      <c r="E28" s="132"/>
      <c r="F28" s="132"/>
      <c r="G28" s="144"/>
      <c r="H28" s="144">
        <v>2187760</v>
      </c>
      <c r="I28" s="144">
        <v>2433933</v>
      </c>
      <c r="J28" s="144">
        <v>2457427</v>
      </c>
      <c r="K28" s="144">
        <v>2561880</v>
      </c>
      <c r="L28" s="144">
        <v>2623918</v>
      </c>
      <c r="M28" s="144"/>
      <c r="N28" s="143">
        <v>-10.114206101811348</v>
      </c>
      <c r="O28" s="143">
        <v>-0.956040606699609</v>
      </c>
      <c r="P28" s="143">
        <v>-4.077201117929021</v>
      </c>
      <c r="Q28" s="143">
        <v>-2.3643269339971753</v>
      </c>
      <c r="R28" s="143">
        <v>-4.443033435776956</v>
      </c>
    </row>
    <row r="29" spans="1:18" s="162" customFormat="1" ht="20.25" customHeight="1">
      <c r="A29" s="129" t="s">
        <v>167</v>
      </c>
      <c r="B29" s="132"/>
      <c r="C29" s="132"/>
      <c r="D29" s="132"/>
      <c r="E29" s="132"/>
      <c r="F29" s="132"/>
      <c r="G29" s="144"/>
      <c r="H29" s="144"/>
      <c r="I29" s="144"/>
      <c r="J29" s="144"/>
      <c r="K29" s="144"/>
      <c r="L29" s="144"/>
      <c r="M29" s="144"/>
      <c r="N29" s="143">
        <v>0</v>
      </c>
      <c r="O29" s="143">
        <v>0</v>
      </c>
      <c r="P29" s="143">
        <v>0</v>
      </c>
      <c r="Q29" s="143">
        <v>0</v>
      </c>
      <c r="R29" s="143" t="s">
        <v>62</v>
      </c>
    </row>
    <row r="30" spans="1:18" s="162" customFormat="1" ht="12.75">
      <c r="A30" s="132" t="s">
        <v>168</v>
      </c>
      <c r="B30" s="132"/>
      <c r="C30" s="132"/>
      <c r="D30" s="132"/>
      <c r="E30" s="132"/>
      <c r="F30" s="132"/>
      <c r="G30" s="144"/>
      <c r="H30" s="144">
        <v>213717904</v>
      </c>
      <c r="I30" s="144">
        <v>217010836</v>
      </c>
      <c r="J30" s="144">
        <v>159624992</v>
      </c>
      <c r="K30" s="144">
        <v>145039633.45</v>
      </c>
      <c r="L30" s="144">
        <v>139711298</v>
      </c>
      <c r="M30" s="144"/>
      <c r="N30" s="143">
        <v>-1.5174044120082557</v>
      </c>
      <c r="O30" s="143">
        <v>35.95041307817262</v>
      </c>
      <c r="P30" s="143">
        <v>10.056119284821602</v>
      </c>
      <c r="Q30" s="143">
        <v>3.8138185860960134</v>
      </c>
      <c r="R30" s="143">
        <v>11.212177628602205</v>
      </c>
    </row>
    <row r="31" spans="1:18" s="162" customFormat="1" ht="12.75">
      <c r="A31" s="132" t="s">
        <v>86</v>
      </c>
      <c r="B31" s="132"/>
      <c r="C31" s="132"/>
      <c r="D31" s="132"/>
      <c r="E31" s="132"/>
      <c r="F31" s="132"/>
      <c r="G31" s="144"/>
      <c r="H31" s="144">
        <v>3322.76</v>
      </c>
      <c r="I31" s="144">
        <v>4228.48</v>
      </c>
      <c r="J31" s="144">
        <v>3223.77</v>
      </c>
      <c r="K31" s="144">
        <v>3018.34</v>
      </c>
      <c r="L31" s="144">
        <v>2646.51</v>
      </c>
      <c r="M31" s="144"/>
      <c r="N31" s="143">
        <v>-21.4195171787498</v>
      </c>
      <c r="O31" s="143">
        <v>31.165684896875383</v>
      </c>
      <c r="P31" s="143">
        <v>6.806058959560548</v>
      </c>
      <c r="Q31" s="143">
        <v>14.04982410797616</v>
      </c>
      <c r="R31" s="143">
        <v>5.853776943962985</v>
      </c>
    </row>
    <row r="32" spans="1:18" s="162" customFormat="1" ht="12.75">
      <c r="A32" s="156" t="s">
        <v>87</v>
      </c>
      <c r="B32" s="132"/>
      <c r="C32" s="156"/>
      <c r="D32" s="156"/>
      <c r="E32" s="156"/>
      <c r="F32" s="156"/>
      <c r="G32" s="144"/>
      <c r="H32" s="144">
        <v>64319.39231241497</v>
      </c>
      <c r="I32" s="144">
        <v>51321.239783562894</v>
      </c>
      <c r="J32" s="144">
        <v>49515.006343504654</v>
      </c>
      <c r="K32" s="144">
        <v>48052.78181053161</v>
      </c>
      <c r="L32" s="144">
        <v>52790.768974989696</v>
      </c>
      <c r="M32" s="144"/>
      <c r="N32" s="143">
        <v>25.32704311834476</v>
      </c>
      <c r="O32" s="143">
        <v>3.647850567821205</v>
      </c>
      <c r="P32" s="143">
        <v>3.042955012965703</v>
      </c>
      <c r="Q32" s="143">
        <v>-8.975029643350654</v>
      </c>
      <c r="R32" s="143">
        <v>5.06207793367246</v>
      </c>
    </row>
    <row r="33" spans="1:18" s="162" customFormat="1" ht="19.5" customHeight="1">
      <c r="A33" s="129" t="s">
        <v>169</v>
      </c>
      <c r="B33" s="132"/>
      <c r="C33" s="132"/>
      <c r="D33" s="132"/>
      <c r="E33" s="132"/>
      <c r="F33" s="132"/>
      <c r="G33" s="144"/>
      <c r="H33" s="144"/>
      <c r="I33" s="144"/>
      <c r="J33" s="144"/>
      <c r="K33" s="144"/>
      <c r="L33" s="144"/>
      <c r="M33" s="144"/>
      <c r="N33" s="143"/>
      <c r="O33" s="143"/>
      <c r="P33" s="143"/>
      <c r="Q33" s="143"/>
      <c r="R33" s="143"/>
    </row>
    <row r="34" spans="1:18" s="162" customFormat="1" ht="12.75">
      <c r="A34" s="132" t="s">
        <v>170</v>
      </c>
      <c r="B34" s="132"/>
      <c r="C34" s="132"/>
      <c r="D34" s="132"/>
      <c r="E34" s="132"/>
      <c r="F34" s="132"/>
      <c r="G34" s="144"/>
      <c r="H34" s="144">
        <v>5238430473</v>
      </c>
      <c r="I34" s="144">
        <v>4494135566</v>
      </c>
      <c r="J34" s="144">
        <v>3935901590.25</v>
      </c>
      <c r="K34" s="144">
        <v>3379219875</v>
      </c>
      <c r="L34" s="144">
        <v>2842844327</v>
      </c>
      <c r="M34" s="144"/>
      <c r="N34" s="143">
        <v>16.561469854868193</v>
      </c>
      <c r="O34" s="143">
        <v>14.183128387479378</v>
      </c>
      <c r="P34" s="143">
        <v>16.473675458895674</v>
      </c>
      <c r="Q34" s="143">
        <v>18.867566644636746</v>
      </c>
      <c r="R34" s="143">
        <v>16.509684545596315</v>
      </c>
    </row>
    <row r="35" spans="1:18" s="162" customFormat="1" ht="12.75">
      <c r="A35" s="132" t="s">
        <v>178</v>
      </c>
      <c r="B35" s="132"/>
      <c r="C35" s="132"/>
      <c r="D35" s="132"/>
      <c r="E35" s="132"/>
      <c r="F35" s="132"/>
      <c r="G35" s="144"/>
      <c r="H35" s="144">
        <v>2345540427</v>
      </c>
      <c r="I35" s="144">
        <v>2073670546</v>
      </c>
      <c r="J35" s="144">
        <v>1837461070.25</v>
      </c>
      <c r="K35" s="144">
        <v>1569612918</v>
      </c>
      <c r="L35" s="144">
        <v>1303888610</v>
      </c>
      <c r="M35" s="142"/>
      <c r="N35" s="143">
        <v>13.110562886878174</v>
      </c>
      <c r="O35" s="143">
        <v>12.855209809580455</v>
      </c>
      <c r="P35" s="143">
        <v>17.06459912366751</v>
      </c>
      <c r="Q35" s="143">
        <v>20.37937182379406</v>
      </c>
      <c r="R35" s="143">
        <v>15.811212297092148</v>
      </c>
    </row>
    <row r="36" spans="1:18" s="162" customFormat="1" ht="19.5" customHeight="1">
      <c r="A36" s="129" t="s">
        <v>99</v>
      </c>
      <c r="B36" s="132"/>
      <c r="C36" s="132"/>
      <c r="D36" s="132"/>
      <c r="E36" s="132"/>
      <c r="F36" s="132"/>
      <c r="G36" s="144"/>
      <c r="H36" s="144"/>
      <c r="I36" s="144"/>
      <c r="J36" s="144"/>
      <c r="K36" s="144"/>
      <c r="L36" s="144"/>
      <c r="M36" s="142"/>
      <c r="N36" s="143"/>
      <c r="O36" s="143"/>
      <c r="P36" s="143"/>
      <c r="Q36" s="143"/>
      <c r="R36" s="143"/>
    </row>
    <row r="37" spans="1:18" s="162" customFormat="1" ht="12.75">
      <c r="A37" s="132" t="s">
        <v>172</v>
      </c>
      <c r="B37" s="132"/>
      <c r="C37" s="132"/>
      <c r="D37" s="132"/>
      <c r="E37" s="132"/>
      <c r="F37" s="132"/>
      <c r="G37" s="132"/>
      <c r="H37" s="167">
        <v>40.92472630407432</v>
      </c>
      <c r="I37" s="167">
        <v>40.3827566179117</v>
      </c>
      <c r="J37" s="167">
        <v>40.34576784815169</v>
      </c>
      <c r="K37" s="167">
        <v>41.59594794325315</v>
      </c>
      <c r="L37" s="167">
        <v>41.88265095171356</v>
      </c>
      <c r="M37" s="155"/>
      <c r="N37" s="143">
        <v>1.3420819467342324</v>
      </c>
      <c r="O37" s="143">
        <v>0.09167942942424229</v>
      </c>
      <c r="P37" s="143">
        <v>-3.0055333678343104</v>
      </c>
      <c r="Q37" s="143">
        <v>-0.6845388291943273</v>
      </c>
      <c r="R37" s="143">
        <v>-0.5767614892277506</v>
      </c>
    </row>
    <row r="38" spans="1:18" s="162" customFormat="1" ht="12.75">
      <c r="A38" s="132" t="s">
        <v>102</v>
      </c>
      <c r="B38" s="132"/>
      <c r="C38" s="132"/>
      <c r="D38" s="132"/>
      <c r="E38" s="132"/>
      <c r="F38" s="132"/>
      <c r="G38" s="132"/>
      <c r="H38" s="167">
        <v>13.849265534891565</v>
      </c>
      <c r="I38" s="167">
        <v>14.785565206399657</v>
      </c>
      <c r="J38" s="167">
        <v>19.805923577602297</v>
      </c>
      <c r="K38" s="167">
        <v>23.052717415557044</v>
      </c>
      <c r="L38" s="167">
        <v>26.453538790057095</v>
      </c>
      <c r="M38" s="155"/>
      <c r="N38" s="143">
        <v>-6.332525395125456</v>
      </c>
      <c r="O38" s="143">
        <v>-25.347762004292274</v>
      </c>
      <c r="P38" s="143">
        <v>-14.084213064459206</v>
      </c>
      <c r="Q38" s="143">
        <v>-12.855827726830611</v>
      </c>
      <c r="R38" s="143">
        <v>-14.937970340702755</v>
      </c>
    </row>
    <row r="39" spans="1:18" s="162" customFormat="1" ht="12.75">
      <c r="A39" s="132" t="s">
        <v>103</v>
      </c>
      <c r="B39" s="132"/>
      <c r="C39" s="132"/>
      <c r="D39" s="132"/>
      <c r="E39" s="132"/>
      <c r="F39" s="132"/>
      <c r="G39" s="132"/>
      <c r="H39" s="167">
        <v>0.3648708571004251</v>
      </c>
      <c r="I39" s="167">
        <v>5.033498944568524</v>
      </c>
      <c r="J39" s="167">
        <v>-4.093998867138566</v>
      </c>
      <c r="K39" s="167">
        <v>10.579666046672745</v>
      </c>
      <c r="L39" s="167">
        <v>23.565226226775696</v>
      </c>
      <c r="M39" s="155"/>
      <c r="N39" s="143">
        <v>-92.75114863202376</v>
      </c>
      <c r="O39" s="143">
        <v>-222.9482251441512</v>
      </c>
      <c r="P39" s="143">
        <v>-138.6968629168225</v>
      </c>
      <c r="Q39" s="143">
        <v>-55.10475501121338</v>
      </c>
      <c r="R39" s="143">
        <v>-64.72501068498214</v>
      </c>
    </row>
    <row r="40" spans="1:18" s="162" customFormat="1" ht="12.75">
      <c r="A40" s="132" t="s">
        <v>100</v>
      </c>
      <c r="B40" s="132"/>
      <c r="C40" s="132"/>
      <c r="D40" s="132"/>
      <c r="E40" s="132"/>
      <c r="F40" s="132"/>
      <c r="G40" s="132"/>
      <c r="H40" s="144">
        <v>2209605486.5</v>
      </c>
      <c r="I40" s="144">
        <v>1955565808.125</v>
      </c>
      <c r="J40" s="144">
        <v>1703536994.125</v>
      </c>
      <c r="K40" s="144">
        <v>1436750764</v>
      </c>
      <c r="L40" s="144"/>
      <c r="M40" s="132"/>
      <c r="N40" s="143">
        <v>12.99059726445993</v>
      </c>
      <c r="O40" s="143">
        <v>14.79444325947564</v>
      </c>
      <c r="P40" s="143">
        <v>18.568720254740022</v>
      </c>
      <c r="Q40" s="143" t="s">
        <v>59</v>
      </c>
      <c r="R40" s="143" t="s">
        <v>59</v>
      </c>
    </row>
    <row r="41" spans="1:18" s="172" customFormat="1" ht="13.5" thickBot="1">
      <c r="A41" s="157" t="s">
        <v>173</v>
      </c>
      <c r="B41" s="157"/>
      <c r="C41" s="157"/>
      <c r="D41" s="157"/>
      <c r="E41" s="157"/>
      <c r="F41" s="157"/>
      <c r="G41" s="157"/>
      <c r="H41" s="233">
        <v>10.156219531997438</v>
      </c>
      <c r="I41" s="233">
        <v>11.38289660594083</v>
      </c>
      <c r="J41" s="233">
        <v>15.771492191045757</v>
      </c>
      <c r="K41" s="233">
        <v>19.551050539758055</v>
      </c>
      <c r="L41" s="233"/>
      <c r="M41" s="157"/>
      <c r="N41" s="234">
        <v>-10.776493158192961</v>
      </c>
      <c r="O41" s="234">
        <v>-27.82612787645132</v>
      </c>
      <c r="P41" s="234">
        <v>-19.331740465947718</v>
      </c>
      <c r="Q41" s="234" t="s">
        <v>59</v>
      </c>
      <c r="R41" s="234" t="s">
        <v>59</v>
      </c>
    </row>
    <row r="43" ht="12.75">
      <c r="A43" s="162"/>
    </row>
    <row r="44" ht="12.75">
      <c r="A44" s="162"/>
    </row>
    <row r="45" ht="12.75">
      <c r="A45" s="162"/>
    </row>
    <row r="46" ht="12.75">
      <c r="A46" s="159"/>
    </row>
    <row r="79" ht="12.75" hidden="1"/>
    <row r="80" ht="12.75" hidden="1"/>
    <row r="81" ht="12.75" hidden="1"/>
    <row r="82" ht="12.75" hidden="1"/>
    <row r="83" ht="12.75" hidden="1"/>
    <row r="84" spans="1:3" ht="12.75" hidden="1">
      <c r="A84" s="132">
        <v>3</v>
      </c>
      <c r="B84" s="162">
        <v>1999</v>
      </c>
      <c r="C84" s="132">
        <v>1063</v>
      </c>
    </row>
    <row r="85" spans="1:4" ht="12.75" hidden="1">
      <c r="A85" s="132">
        <v>6</v>
      </c>
      <c r="D85" s="132">
        <v>3</v>
      </c>
    </row>
    <row r="86" ht="12.75" hidden="1"/>
    <row r="87" ht="12.75" hidden="1"/>
    <row r="88" ht="12.75" hidden="1"/>
    <row r="89" ht="12.75" hidden="1"/>
    <row r="90" ht="12.75" hidden="1"/>
  </sheetData>
  <mergeCells count="5">
    <mergeCell ref="R4:S4"/>
    <mergeCell ref="R5:S5"/>
    <mergeCell ref="N4:Q4"/>
    <mergeCell ref="A1:S1"/>
    <mergeCell ref="A2:S2"/>
  </mergeCells>
  <printOptions horizontalCentered="1"/>
  <pageMargins left="0.2362204724409449" right="0.2362204724409449" top="0.5905511811023623" bottom="0.4724409448818898" header="0.31496062992125984" footer="0"/>
  <pageSetup horizontalDpi="360" verticalDpi="360" orientation="landscape" paperSize="5" scale="87" r:id="rId1"/>
  <headerFooter alignWithMargins="0">
    <oddHeader>&amp;R&amp;D   &amp;T</oddHeader>
    <oddFooter>&amp;C- 17 -</oddFooter>
  </headerFooter>
</worksheet>
</file>

<file path=xl/worksheets/sheet25.xml><?xml version="1.0" encoding="utf-8"?>
<worksheet xmlns="http://schemas.openxmlformats.org/spreadsheetml/2006/main" xmlns:r="http://schemas.openxmlformats.org/officeDocument/2006/relationships">
  <sheetPr codeName="Sheet14"/>
  <dimension ref="A1:AB85"/>
  <sheetViews>
    <sheetView workbookViewId="0" topLeftCell="A1">
      <selection activeCell="A4" sqref="A4"/>
    </sheetView>
  </sheetViews>
  <sheetFormatPr defaultColWidth="9.140625" defaultRowHeight="12.75"/>
  <cols>
    <col min="1" max="1" width="7.00390625" style="132" customWidth="1"/>
    <col min="2" max="2" width="20.7109375" style="162" customWidth="1"/>
    <col min="3" max="3" width="0.71875" style="132" customWidth="1"/>
    <col min="4" max="4" width="11.8515625" style="132" customWidth="1"/>
    <col min="5" max="5" width="3.8515625" style="132" customWidth="1"/>
    <col min="6" max="6" width="1.1484375" style="132" customWidth="1"/>
    <col min="7" max="7" width="17.8515625" style="132" customWidth="1"/>
    <col min="8" max="12" width="15.7109375" style="132" customWidth="1"/>
    <col min="13" max="13" width="1.421875" style="132" customWidth="1"/>
    <col min="14" max="17" width="9.140625" style="151" customWidth="1"/>
    <col min="18" max="18" width="13.7109375" style="159" customWidth="1"/>
    <col min="19" max="19" width="8.421875" style="132" customWidth="1"/>
    <col min="20" max="16384" width="9.140625" style="132" customWidth="1"/>
  </cols>
  <sheetData>
    <row r="1" spans="1:19" s="93" customFormat="1" ht="17.25" thickTop="1">
      <c r="A1" s="286" t="s">
        <v>72</v>
      </c>
      <c r="B1" s="286"/>
      <c r="C1" s="286"/>
      <c r="D1" s="286"/>
      <c r="E1" s="286"/>
      <c r="F1" s="286"/>
      <c r="G1" s="286"/>
      <c r="H1" s="286"/>
      <c r="I1" s="286"/>
      <c r="J1" s="286"/>
      <c r="K1" s="286"/>
      <c r="L1" s="286"/>
      <c r="M1" s="286"/>
      <c r="N1" s="286"/>
      <c r="O1" s="286"/>
      <c r="P1" s="286"/>
      <c r="Q1" s="286"/>
      <c r="R1" s="286"/>
      <c r="S1" s="286"/>
    </row>
    <row r="2" spans="1:19" s="94" customFormat="1" ht="15.75" customHeight="1" thickBot="1">
      <c r="A2" s="287" t="s">
        <v>5</v>
      </c>
      <c r="B2" s="287"/>
      <c r="C2" s="287"/>
      <c r="D2" s="287"/>
      <c r="E2" s="287"/>
      <c r="F2" s="287"/>
      <c r="G2" s="287"/>
      <c r="H2" s="287"/>
      <c r="I2" s="287"/>
      <c r="J2" s="287"/>
      <c r="K2" s="287"/>
      <c r="L2" s="287"/>
      <c r="M2" s="287"/>
      <c r="N2" s="287"/>
      <c r="O2" s="287"/>
      <c r="P2" s="287"/>
      <c r="Q2" s="287"/>
      <c r="R2" s="287"/>
      <c r="S2" s="287"/>
    </row>
    <row r="3" spans="1:24" s="100" customFormat="1" ht="5.25" customHeight="1">
      <c r="A3" s="103"/>
      <c r="B3" s="103"/>
      <c r="D3" s="97"/>
      <c r="E3" s="97"/>
      <c r="F3" s="97"/>
      <c r="G3" s="97"/>
      <c r="H3" s="97"/>
      <c r="I3" s="99"/>
      <c r="O3" s="105"/>
      <c r="W3" s="101"/>
      <c r="X3" s="101"/>
    </row>
    <row r="4" spans="1:28" s="162" customFormat="1" ht="18" customHeight="1">
      <c r="A4" s="96" t="s">
        <v>104</v>
      </c>
      <c r="B4" s="146"/>
      <c r="C4" s="146"/>
      <c r="D4" s="146"/>
      <c r="E4" s="146"/>
      <c r="F4" s="132"/>
      <c r="G4" s="132"/>
      <c r="H4" s="129"/>
      <c r="I4" s="129"/>
      <c r="J4" s="129"/>
      <c r="K4" s="129"/>
      <c r="L4" s="129"/>
      <c r="M4" s="131"/>
      <c r="N4" s="282" t="s">
        <v>56</v>
      </c>
      <c r="O4" s="282"/>
      <c r="P4" s="282"/>
      <c r="Q4" s="282"/>
      <c r="R4" s="285" t="s">
        <v>57</v>
      </c>
      <c r="S4" s="285"/>
      <c r="AA4" s="163"/>
      <c r="AB4" s="163"/>
    </row>
    <row r="5" spans="1:28" s="162" customFormat="1" ht="12.75" customHeight="1">
      <c r="A5" s="133"/>
      <c r="B5" s="134"/>
      <c r="C5" s="129"/>
      <c r="D5" s="134"/>
      <c r="E5" s="134"/>
      <c r="F5" s="132"/>
      <c r="G5" s="129"/>
      <c r="H5" s="136">
        <v>2002</v>
      </c>
      <c r="I5" s="136">
        <v>2001</v>
      </c>
      <c r="J5" s="136">
        <v>2000</v>
      </c>
      <c r="K5" s="136">
        <v>1999</v>
      </c>
      <c r="L5" s="136">
        <v>1998</v>
      </c>
      <c r="M5" s="137"/>
      <c r="N5" s="138" t="s">
        <v>194</v>
      </c>
      <c r="O5" s="138" t="s">
        <v>182</v>
      </c>
      <c r="P5" s="138" t="s">
        <v>177</v>
      </c>
      <c r="Q5" s="138" t="s">
        <v>124</v>
      </c>
      <c r="R5" s="282" t="s">
        <v>58</v>
      </c>
      <c r="S5" s="282"/>
      <c r="AA5" s="163"/>
      <c r="AB5" s="163"/>
    </row>
    <row r="6" spans="1:28" s="162" customFormat="1" ht="16.5">
      <c r="A6" s="140"/>
      <c r="B6" s="140"/>
      <c r="C6" s="140"/>
      <c r="D6" s="140"/>
      <c r="E6" s="139"/>
      <c r="F6" s="132"/>
      <c r="G6" s="98" t="s">
        <v>96</v>
      </c>
      <c r="H6" s="141">
        <v>31</v>
      </c>
      <c r="I6" s="141">
        <v>33</v>
      </c>
      <c r="J6" s="141">
        <v>33</v>
      </c>
      <c r="K6" s="141">
        <v>32</v>
      </c>
      <c r="L6" s="141">
        <v>34</v>
      </c>
      <c r="M6" s="142"/>
      <c r="N6" s="143"/>
      <c r="O6" s="143"/>
      <c r="P6" s="143"/>
      <c r="Q6" s="143"/>
      <c r="R6" s="143"/>
      <c r="AA6" s="163"/>
      <c r="AB6" s="163"/>
    </row>
    <row r="7" spans="1:28" s="162" customFormat="1" ht="12.75" customHeight="1">
      <c r="A7" s="129" t="s">
        <v>64</v>
      </c>
      <c r="B7" s="132"/>
      <c r="C7" s="132"/>
      <c r="D7" s="132"/>
      <c r="E7" s="132" t="s">
        <v>59</v>
      </c>
      <c r="F7" s="132"/>
      <c r="G7" s="164"/>
      <c r="H7" s="132"/>
      <c r="I7" s="144"/>
      <c r="J7" s="144"/>
      <c r="K7" s="144"/>
      <c r="L7" s="144"/>
      <c r="M7" s="142"/>
      <c r="N7" s="143"/>
      <c r="O7" s="143"/>
      <c r="P7" s="143"/>
      <c r="Q7" s="143"/>
      <c r="R7" s="143"/>
      <c r="AA7" s="163"/>
      <c r="AB7" s="163"/>
    </row>
    <row r="8" spans="1:28" s="162" customFormat="1" ht="12.75">
      <c r="A8" s="132" t="s">
        <v>73</v>
      </c>
      <c r="B8" s="132"/>
      <c r="C8" s="132"/>
      <c r="D8" s="132"/>
      <c r="E8" s="132"/>
      <c r="F8" s="132"/>
      <c r="G8" s="144"/>
      <c r="H8" s="144">
        <v>610818570</v>
      </c>
      <c r="I8" s="144">
        <v>554881774</v>
      </c>
      <c r="J8" s="144">
        <v>505376710</v>
      </c>
      <c r="K8" s="144">
        <v>455512436</v>
      </c>
      <c r="L8" s="144">
        <v>387315708.48</v>
      </c>
      <c r="M8" s="152"/>
      <c r="N8" s="143">
        <v>10.080849402705377</v>
      </c>
      <c r="O8" s="143">
        <v>9.79567578410964</v>
      </c>
      <c r="P8" s="143">
        <v>10.946852392851026</v>
      </c>
      <c r="Q8" s="143">
        <v>17.607529471922124</v>
      </c>
      <c r="R8" s="143">
        <v>12.06288015808008</v>
      </c>
      <c r="AA8" s="163"/>
      <c r="AB8" s="163"/>
    </row>
    <row r="9" spans="1:28" s="162" customFormat="1" ht="12.75">
      <c r="A9" s="132" t="s">
        <v>74</v>
      </c>
      <c r="B9" s="132"/>
      <c r="C9" s="132"/>
      <c r="D9" s="132"/>
      <c r="E9" s="132"/>
      <c r="F9" s="132"/>
      <c r="G9" s="144"/>
      <c r="H9" s="144">
        <v>10401916</v>
      </c>
      <c r="I9" s="144">
        <v>4635307</v>
      </c>
      <c r="J9" s="144">
        <v>7321492</v>
      </c>
      <c r="K9" s="144">
        <v>8806597</v>
      </c>
      <c r="L9" s="144">
        <v>4823527.86</v>
      </c>
      <c r="M9" s="152"/>
      <c r="N9" s="143">
        <v>124.4061935919239</v>
      </c>
      <c r="O9" s="143">
        <v>-36.68903824521013</v>
      </c>
      <c r="P9" s="143">
        <v>-16.863551267305635</v>
      </c>
      <c r="Q9" s="143">
        <v>82.57585019940154</v>
      </c>
      <c r="R9" s="143">
        <v>21.181727079739666</v>
      </c>
      <c r="AA9" s="163"/>
      <c r="AB9" s="163"/>
    </row>
    <row r="10" spans="1:28" s="162" customFormat="1" ht="12.75">
      <c r="A10" s="132" t="s">
        <v>97</v>
      </c>
      <c r="B10" s="132"/>
      <c r="C10" s="132"/>
      <c r="D10" s="132"/>
      <c r="E10" s="132"/>
      <c r="F10" s="132"/>
      <c r="G10" s="144"/>
      <c r="H10" s="144">
        <v>601796</v>
      </c>
      <c r="I10" s="144">
        <v>25874</v>
      </c>
      <c r="J10" s="144">
        <v>464273</v>
      </c>
      <c r="K10" s="144">
        <v>342341</v>
      </c>
      <c r="L10" s="144">
        <v>188674</v>
      </c>
      <c r="M10" s="152"/>
      <c r="N10" s="143">
        <v>999</v>
      </c>
      <c r="O10" s="143">
        <v>-94.42698584668933</v>
      </c>
      <c r="P10" s="143">
        <v>35.617118603965054</v>
      </c>
      <c r="Q10" s="143">
        <v>81.44577419252255</v>
      </c>
      <c r="R10" s="143">
        <v>33.63933625880544</v>
      </c>
      <c r="AA10" s="163"/>
      <c r="AB10" s="163"/>
    </row>
    <row r="11" spans="1:28" s="162" customFormat="1" ht="12.75">
      <c r="A11" s="132" t="s">
        <v>98</v>
      </c>
      <c r="B11" s="132"/>
      <c r="C11" s="132"/>
      <c r="D11" s="132"/>
      <c r="E11" s="132"/>
      <c r="F11" s="132"/>
      <c r="G11" s="144"/>
      <c r="H11" s="144">
        <v>18269909</v>
      </c>
      <c r="I11" s="144">
        <v>19312985</v>
      </c>
      <c r="J11" s="144">
        <v>17830231</v>
      </c>
      <c r="K11" s="144">
        <v>13087072</v>
      </c>
      <c r="L11" s="144">
        <v>9612540.63</v>
      </c>
      <c r="M11" s="152"/>
      <c r="N11" s="143">
        <v>-5.400905142317462</v>
      </c>
      <c r="O11" s="143">
        <v>8.315955076521442</v>
      </c>
      <c r="P11" s="143">
        <v>36.24308783507877</v>
      </c>
      <c r="Q11" s="143">
        <v>36.145817258303744</v>
      </c>
      <c r="R11" s="143">
        <v>17.415261298361195</v>
      </c>
      <c r="AA11" s="163"/>
      <c r="AB11" s="163"/>
    </row>
    <row r="12" spans="1:28" s="165" customFormat="1" ht="12.75">
      <c r="A12" s="129" t="s">
        <v>139</v>
      </c>
      <c r="B12" s="129"/>
      <c r="C12" s="129"/>
      <c r="D12" s="129"/>
      <c r="E12" s="129"/>
      <c r="F12" s="129"/>
      <c r="G12" s="146"/>
      <c r="H12" s="146">
        <v>640092188</v>
      </c>
      <c r="I12" s="146">
        <v>578855940</v>
      </c>
      <c r="J12" s="146">
        <v>530992705</v>
      </c>
      <c r="K12" s="146">
        <v>477748445</v>
      </c>
      <c r="L12" s="146">
        <v>401940451.49</v>
      </c>
      <c r="M12" s="153"/>
      <c r="N12" s="147">
        <v>10.578840738854645</v>
      </c>
      <c r="O12" s="147">
        <v>9.013915737316957</v>
      </c>
      <c r="P12" s="147">
        <v>11.144831669729454</v>
      </c>
      <c r="Q12" s="147">
        <v>18.86050364649253</v>
      </c>
      <c r="R12" s="147">
        <v>12.336322560888014</v>
      </c>
      <c r="AA12" s="166"/>
      <c r="AB12" s="166"/>
    </row>
    <row r="13" spans="1:18" s="162" customFormat="1" ht="20.25" customHeight="1">
      <c r="A13" s="129" t="s">
        <v>60</v>
      </c>
      <c r="B13" s="132"/>
      <c r="C13" s="132"/>
      <c r="D13" s="132"/>
      <c r="E13" s="132"/>
      <c r="F13" s="132"/>
      <c r="G13" s="144"/>
      <c r="H13" s="144"/>
      <c r="I13" s="144"/>
      <c r="J13" s="144"/>
      <c r="K13" s="144"/>
      <c r="L13" s="144"/>
      <c r="M13" s="144"/>
      <c r="N13" s="143"/>
      <c r="O13" s="143"/>
      <c r="P13" s="143"/>
      <c r="Q13" s="143"/>
      <c r="R13" s="143"/>
    </row>
    <row r="14" spans="1:18" s="162" customFormat="1" ht="12.75">
      <c r="A14" s="132" t="s">
        <v>75</v>
      </c>
      <c r="B14" s="132"/>
      <c r="C14" s="132"/>
      <c r="D14" s="132"/>
      <c r="E14" s="132"/>
      <c r="F14" s="132"/>
      <c r="G14" s="144"/>
      <c r="H14" s="144">
        <v>14135505</v>
      </c>
      <c r="I14" s="144">
        <v>11675676</v>
      </c>
      <c r="J14" s="144">
        <v>11827659</v>
      </c>
      <c r="K14" s="144">
        <v>10092076</v>
      </c>
      <c r="L14" s="144">
        <v>10205089.84</v>
      </c>
      <c r="M14" s="152"/>
      <c r="N14" s="143">
        <v>21.067979275889464</v>
      </c>
      <c r="O14" s="143">
        <v>-1.2849795551258283</v>
      </c>
      <c r="P14" s="143">
        <v>17.19748246049673</v>
      </c>
      <c r="Q14" s="143">
        <v>-1.1074262135060229</v>
      </c>
      <c r="R14" s="143">
        <v>8.48598188391614</v>
      </c>
    </row>
    <row r="15" spans="1:18" s="162" customFormat="1" ht="12.75">
      <c r="A15" s="132" t="s">
        <v>76</v>
      </c>
      <c r="B15" s="132"/>
      <c r="C15" s="132"/>
      <c r="D15" s="132"/>
      <c r="E15" s="132"/>
      <c r="F15" s="132"/>
      <c r="G15" s="144"/>
      <c r="H15" s="144">
        <v>142288310</v>
      </c>
      <c r="I15" s="144">
        <v>150712107</v>
      </c>
      <c r="J15" s="144">
        <v>131146829</v>
      </c>
      <c r="K15" s="144">
        <v>114577262</v>
      </c>
      <c r="L15" s="144">
        <v>93886739.04</v>
      </c>
      <c r="M15" s="152"/>
      <c r="N15" s="143">
        <v>-5.589329993243343</v>
      </c>
      <c r="O15" s="143">
        <v>14.91860546624425</v>
      </c>
      <c r="P15" s="143">
        <v>14.461479276752137</v>
      </c>
      <c r="Q15" s="143">
        <v>22.037748005269297</v>
      </c>
      <c r="R15" s="143">
        <v>10.953560049095401</v>
      </c>
    </row>
    <row r="16" spans="1:18" s="162" customFormat="1" ht="12.75">
      <c r="A16" s="132" t="s">
        <v>77</v>
      </c>
      <c r="B16" s="132"/>
      <c r="C16" s="132"/>
      <c r="D16" s="132"/>
      <c r="E16" s="132"/>
      <c r="F16" s="132"/>
      <c r="G16" s="144"/>
      <c r="H16" s="144">
        <v>77199639</v>
      </c>
      <c r="I16" s="144">
        <v>85869834</v>
      </c>
      <c r="J16" s="144">
        <v>62254549</v>
      </c>
      <c r="K16" s="144">
        <v>63049168</v>
      </c>
      <c r="L16" s="144">
        <v>54935056.57</v>
      </c>
      <c r="M16" s="152"/>
      <c r="N16" s="143">
        <v>-10.0969043447784</v>
      </c>
      <c r="O16" s="143">
        <v>37.933428768394094</v>
      </c>
      <c r="P16" s="143">
        <v>-1.260316393072784</v>
      </c>
      <c r="Q16" s="143">
        <v>14.770370573225387</v>
      </c>
      <c r="R16" s="143">
        <v>8.878323084494188</v>
      </c>
    </row>
    <row r="17" spans="1:19" s="162" customFormat="1" ht="12.75">
      <c r="A17" s="132" t="s">
        <v>78</v>
      </c>
      <c r="B17" s="132"/>
      <c r="C17" s="132"/>
      <c r="D17" s="132"/>
      <c r="E17" s="132"/>
      <c r="F17" s="132"/>
      <c r="G17" s="144"/>
      <c r="H17" s="144">
        <v>23995486</v>
      </c>
      <c r="I17" s="144">
        <v>23197110</v>
      </c>
      <c r="J17" s="144">
        <v>21328765</v>
      </c>
      <c r="K17" s="144">
        <v>18917414</v>
      </c>
      <c r="L17" s="144">
        <v>16603444.96</v>
      </c>
      <c r="M17" s="152"/>
      <c r="N17" s="143">
        <v>3.441704591649563</v>
      </c>
      <c r="O17" s="143">
        <v>8.75974300434179</v>
      </c>
      <c r="P17" s="143">
        <v>12.746726376025814</v>
      </c>
      <c r="Q17" s="143">
        <v>13.936680282764637</v>
      </c>
      <c r="R17" s="143">
        <v>9.643486223583286</v>
      </c>
      <c r="S17" s="231"/>
    </row>
    <row r="18" spans="1:19" s="162" customFormat="1" ht="12.75">
      <c r="A18" s="132" t="s">
        <v>79</v>
      </c>
      <c r="B18" s="132"/>
      <c r="C18" s="132"/>
      <c r="D18" s="132"/>
      <c r="E18" s="132"/>
      <c r="F18" s="132"/>
      <c r="G18" s="144"/>
      <c r="H18" s="144">
        <v>94204773</v>
      </c>
      <c r="I18" s="144">
        <v>75800253</v>
      </c>
      <c r="J18" s="144">
        <v>80091123</v>
      </c>
      <c r="K18" s="144">
        <v>73467567</v>
      </c>
      <c r="L18" s="144">
        <v>66616178.43</v>
      </c>
      <c r="M18" s="152"/>
      <c r="N18" s="143">
        <v>24.28028835207186</v>
      </c>
      <c r="O18" s="143">
        <v>-5.357485123538598</v>
      </c>
      <c r="P18" s="143">
        <v>9.015619096246919</v>
      </c>
      <c r="Q18" s="143">
        <v>10.28487183064608</v>
      </c>
      <c r="R18" s="143">
        <v>9.049404453260813</v>
      </c>
      <c r="S18" s="231"/>
    </row>
    <row r="19" spans="1:19" s="165" customFormat="1" ht="13.5" customHeight="1">
      <c r="A19" s="129" t="s">
        <v>65</v>
      </c>
      <c r="B19" s="129"/>
      <c r="C19" s="129"/>
      <c r="D19" s="129"/>
      <c r="E19" s="129"/>
      <c r="F19" s="129"/>
      <c r="G19" s="146"/>
      <c r="H19" s="146">
        <v>351823711</v>
      </c>
      <c r="I19" s="146">
        <v>347254981</v>
      </c>
      <c r="J19" s="146">
        <v>306648926</v>
      </c>
      <c r="K19" s="146">
        <v>280103488</v>
      </c>
      <c r="L19" s="146">
        <v>242246508.58</v>
      </c>
      <c r="M19" s="153"/>
      <c r="N19" s="147">
        <v>1.3156701127348265</v>
      </c>
      <c r="O19" s="147">
        <v>13.241870933537854</v>
      </c>
      <c r="P19" s="147">
        <v>9.47701086821168</v>
      </c>
      <c r="Q19" s="147">
        <v>15.62746131694939</v>
      </c>
      <c r="R19" s="147">
        <v>9.778399484791468</v>
      </c>
      <c r="S19" s="231"/>
    </row>
    <row r="20" spans="1:19" s="162" customFormat="1" ht="21" customHeight="1">
      <c r="A20" s="132" t="s">
        <v>80</v>
      </c>
      <c r="B20" s="132"/>
      <c r="C20" s="132"/>
      <c r="D20" s="132"/>
      <c r="E20" s="132"/>
      <c r="F20" s="132"/>
      <c r="G20" s="144"/>
      <c r="H20" s="144">
        <v>288268479</v>
      </c>
      <c r="I20" s="144">
        <v>231600960</v>
      </c>
      <c r="J20" s="144">
        <v>224343772</v>
      </c>
      <c r="K20" s="144">
        <v>197644959</v>
      </c>
      <c r="L20" s="144">
        <v>159693942.82</v>
      </c>
      <c r="M20" s="152"/>
      <c r="N20" s="143">
        <v>24.467739252894287</v>
      </c>
      <c r="O20" s="143">
        <v>3.234851556298162</v>
      </c>
      <c r="P20" s="143">
        <v>13.50847152140116</v>
      </c>
      <c r="Q20" s="143">
        <v>23.76484386936124</v>
      </c>
      <c r="R20" s="143">
        <v>15.911674070630388</v>
      </c>
      <c r="S20" s="231"/>
    </row>
    <row r="21" spans="1:19" s="162" customFormat="1" ht="12.75">
      <c r="A21" s="132" t="s">
        <v>81</v>
      </c>
      <c r="B21" s="132"/>
      <c r="C21" s="132"/>
      <c r="D21" s="132"/>
      <c r="E21" s="132"/>
      <c r="F21" s="132"/>
      <c r="G21" s="144"/>
      <c r="H21" s="144">
        <v>141264070</v>
      </c>
      <c r="I21" s="144">
        <v>127350325</v>
      </c>
      <c r="J21" s="144">
        <v>85670130</v>
      </c>
      <c r="K21" s="144">
        <v>67139963</v>
      </c>
      <c r="L21" s="144">
        <v>55344186.32</v>
      </c>
      <c r="M21" s="152"/>
      <c r="N21" s="143">
        <v>10.925566935145238</v>
      </c>
      <c r="O21" s="143">
        <v>48.6519572224298</v>
      </c>
      <c r="P21" s="143">
        <v>27.59931071156533</v>
      </c>
      <c r="Q21" s="143">
        <v>21.31348830714908</v>
      </c>
      <c r="R21" s="143">
        <v>26.397919916067416</v>
      </c>
      <c r="S21" s="231"/>
    </row>
    <row r="22" spans="1:19" s="165" customFormat="1" ht="21" customHeight="1">
      <c r="A22" s="129" t="s">
        <v>164</v>
      </c>
      <c r="B22" s="129"/>
      <c r="C22" s="129"/>
      <c r="D22" s="129"/>
      <c r="E22" s="129"/>
      <c r="F22" s="129"/>
      <c r="G22" s="146"/>
      <c r="H22" s="146">
        <v>147004409</v>
      </c>
      <c r="I22" s="146">
        <v>104250635</v>
      </c>
      <c r="J22" s="146">
        <v>138673642</v>
      </c>
      <c r="K22" s="146">
        <v>130504996</v>
      </c>
      <c r="L22" s="146">
        <v>104349756.5</v>
      </c>
      <c r="M22" s="146"/>
      <c r="N22" s="147">
        <v>41.01056458792793</v>
      </c>
      <c r="O22" s="147">
        <v>-24.823035223954093</v>
      </c>
      <c r="P22" s="147">
        <v>6.259259224068326</v>
      </c>
      <c r="Q22" s="147">
        <v>25.064974157366624</v>
      </c>
      <c r="R22" s="147">
        <v>8.945608801237315</v>
      </c>
      <c r="S22" s="231"/>
    </row>
    <row r="23" spans="1:19" s="162" customFormat="1" ht="19.5" customHeight="1">
      <c r="A23" s="132" t="s">
        <v>82</v>
      </c>
      <c r="B23" s="132"/>
      <c r="C23" s="132"/>
      <c r="D23" s="132"/>
      <c r="E23" s="132"/>
      <c r="F23" s="132"/>
      <c r="G23" s="144"/>
      <c r="H23" s="144">
        <v>136482127</v>
      </c>
      <c r="I23" s="144">
        <v>107141687</v>
      </c>
      <c r="J23" s="144">
        <v>112661641</v>
      </c>
      <c r="K23" s="144">
        <v>91346653</v>
      </c>
      <c r="L23" s="144">
        <v>54170331.03</v>
      </c>
      <c r="M23" s="144"/>
      <c r="N23" s="143">
        <v>27.38470974421002</v>
      </c>
      <c r="O23" s="143">
        <v>-4.899586009048102</v>
      </c>
      <c r="P23" s="143">
        <v>23.334175144873672</v>
      </c>
      <c r="Q23" s="143">
        <v>68.6285670829876</v>
      </c>
      <c r="R23" s="143">
        <v>25.987823440350798</v>
      </c>
      <c r="S23" s="231"/>
    </row>
    <row r="24" spans="1:19" s="162" customFormat="1" ht="12.75">
      <c r="A24" s="132" t="s">
        <v>165</v>
      </c>
      <c r="B24" s="132"/>
      <c r="C24" s="132"/>
      <c r="D24" s="132"/>
      <c r="E24" s="132"/>
      <c r="F24" s="132"/>
      <c r="G24" s="144"/>
      <c r="H24" s="144">
        <v>8595689</v>
      </c>
      <c r="I24" s="144">
        <v>7594265</v>
      </c>
      <c r="J24" s="144">
        <v>-3593040</v>
      </c>
      <c r="K24" s="144">
        <v>8724008</v>
      </c>
      <c r="L24" s="144">
        <v>-1321325.8</v>
      </c>
      <c r="M24" s="144"/>
      <c r="N24" s="143">
        <v>13.186582243311236</v>
      </c>
      <c r="O24" s="143">
        <v>-311.36043573130274</v>
      </c>
      <c r="P24" s="143">
        <v>-141.18565686780664</v>
      </c>
      <c r="Q24" s="143">
        <v>-760.2465493370371</v>
      </c>
      <c r="R24" s="143">
        <v>59.70469904616924</v>
      </c>
      <c r="S24" s="231"/>
    </row>
    <row r="25" spans="1:19" s="165" customFormat="1" ht="19.5" customHeight="1">
      <c r="A25" s="129" t="s">
        <v>83</v>
      </c>
      <c r="B25" s="129"/>
      <c r="C25" s="129"/>
      <c r="D25" s="129"/>
      <c r="E25" s="129"/>
      <c r="F25" s="129"/>
      <c r="G25" s="146"/>
      <c r="H25" s="146">
        <v>1926593</v>
      </c>
      <c r="I25" s="146">
        <v>-10485317</v>
      </c>
      <c r="J25" s="146">
        <v>29605041</v>
      </c>
      <c r="K25" s="146">
        <v>30434335</v>
      </c>
      <c r="L25" s="146">
        <v>51500751.269999996</v>
      </c>
      <c r="M25" s="146"/>
      <c r="N25" s="147">
        <v>-118.37419889165011</v>
      </c>
      <c r="O25" s="147">
        <v>-135.41733652724886</v>
      </c>
      <c r="P25" s="147">
        <v>-2.7248632178097534</v>
      </c>
      <c r="Q25" s="147">
        <v>-40.90506594662342</v>
      </c>
      <c r="R25" s="147">
        <v>-56.02112624623609</v>
      </c>
      <c r="S25" s="231"/>
    </row>
    <row r="26" spans="1:19" s="162" customFormat="1" ht="20.25" customHeight="1">
      <c r="A26" s="129" t="s">
        <v>166</v>
      </c>
      <c r="B26" s="132"/>
      <c r="C26" s="132"/>
      <c r="D26" s="132"/>
      <c r="E26" s="132"/>
      <c r="F26" s="132"/>
      <c r="G26" s="144"/>
      <c r="H26" s="144"/>
      <c r="I26" s="144"/>
      <c r="J26" s="144"/>
      <c r="K26" s="144"/>
      <c r="L26" s="144"/>
      <c r="M26" s="144"/>
      <c r="N26" s="143"/>
      <c r="O26" s="143"/>
      <c r="P26" s="143"/>
      <c r="Q26" s="143"/>
      <c r="R26" s="143"/>
      <c r="S26" s="231"/>
    </row>
    <row r="27" spans="1:19" s="162" customFormat="1" ht="12.75">
      <c r="A27" s="132" t="s">
        <v>84</v>
      </c>
      <c r="B27" s="132"/>
      <c r="C27" s="132"/>
      <c r="D27" s="132"/>
      <c r="E27" s="132"/>
      <c r="F27" s="132"/>
      <c r="G27" s="144"/>
      <c r="H27" s="144">
        <v>1022572</v>
      </c>
      <c r="I27" s="144">
        <v>1034759</v>
      </c>
      <c r="J27" s="144">
        <v>1050988</v>
      </c>
      <c r="K27" s="144">
        <v>1050933</v>
      </c>
      <c r="L27" s="144">
        <v>1040349</v>
      </c>
      <c r="M27" s="144"/>
      <c r="N27" s="143">
        <v>-1.1777621649098968</v>
      </c>
      <c r="O27" s="143">
        <v>-1.5441660608874697</v>
      </c>
      <c r="P27" s="143">
        <v>0.005233444948441052</v>
      </c>
      <c r="Q27" s="143">
        <v>1.0173509082048429</v>
      </c>
      <c r="R27" s="143">
        <v>-0.4299533346900697</v>
      </c>
      <c r="S27" s="231"/>
    </row>
    <row r="28" spans="1:19" s="162" customFormat="1" ht="12.75">
      <c r="A28" s="132" t="s">
        <v>85</v>
      </c>
      <c r="B28" s="132"/>
      <c r="C28" s="132"/>
      <c r="D28" s="132"/>
      <c r="E28" s="132"/>
      <c r="F28" s="132"/>
      <c r="G28" s="144"/>
      <c r="H28" s="144">
        <v>878361</v>
      </c>
      <c r="I28" s="144">
        <v>864837</v>
      </c>
      <c r="J28" s="144">
        <v>880687</v>
      </c>
      <c r="K28" s="144">
        <v>911034</v>
      </c>
      <c r="L28" s="144">
        <v>923519</v>
      </c>
      <c r="M28" s="144"/>
      <c r="N28" s="143">
        <v>1.56376288248537</v>
      </c>
      <c r="O28" s="143">
        <v>-1.799731346096854</v>
      </c>
      <c r="P28" s="143">
        <v>-3.331050213274148</v>
      </c>
      <c r="Q28" s="143">
        <v>-1.3518942219921843</v>
      </c>
      <c r="R28" s="143">
        <v>-1.2455209351938001</v>
      </c>
      <c r="S28" s="231"/>
    </row>
    <row r="29" spans="1:19" s="162" customFormat="1" ht="20.25" customHeight="1">
      <c r="A29" s="129" t="s">
        <v>167</v>
      </c>
      <c r="B29" s="132"/>
      <c r="C29" s="132"/>
      <c r="D29" s="132"/>
      <c r="E29" s="132"/>
      <c r="F29" s="132"/>
      <c r="G29" s="144"/>
      <c r="H29" s="144"/>
      <c r="I29" s="144"/>
      <c r="J29" s="144"/>
      <c r="K29" s="144"/>
      <c r="L29" s="144"/>
      <c r="M29" s="144"/>
      <c r="N29" s="143">
        <v>0</v>
      </c>
      <c r="O29" s="143">
        <v>0</v>
      </c>
      <c r="P29" s="143">
        <v>0</v>
      </c>
      <c r="Q29" s="143">
        <v>0</v>
      </c>
      <c r="R29" s="143" t="s">
        <v>62</v>
      </c>
      <c r="S29" s="231"/>
    </row>
    <row r="30" spans="1:19" s="162" customFormat="1" ht="12.75">
      <c r="A30" s="132" t="s">
        <v>168</v>
      </c>
      <c r="B30" s="132"/>
      <c r="C30" s="132"/>
      <c r="D30" s="132"/>
      <c r="E30" s="132"/>
      <c r="F30" s="132"/>
      <c r="G30" s="144"/>
      <c r="H30" s="144">
        <v>85536154</v>
      </c>
      <c r="I30" s="144">
        <v>64548287</v>
      </c>
      <c r="J30" s="144">
        <v>60537047</v>
      </c>
      <c r="K30" s="144">
        <v>52993423.32</v>
      </c>
      <c r="L30" s="144">
        <v>44919422.69</v>
      </c>
      <c r="M30" s="144"/>
      <c r="N30" s="143">
        <v>32.51498680360022</v>
      </c>
      <c r="O30" s="143">
        <v>6.626091292493999</v>
      </c>
      <c r="P30" s="143">
        <v>14.235018625703685</v>
      </c>
      <c r="Q30" s="143">
        <v>17.97440872230409</v>
      </c>
      <c r="R30" s="143">
        <v>17.470519193496315</v>
      </c>
      <c r="S30" s="231"/>
    </row>
    <row r="31" spans="1:19" s="162" customFormat="1" ht="12.75">
      <c r="A31" s="132" t="s">
        <v>86</v>
      </c>
      <c r="B31" s="132"/>
      <c r="C31" s="132"/>
      <c r="D31" s="132"/>
      <c r="E31" s="132"/>
      <c r="F31" s="132"/>
      <c r="G31" s="144"/>
      <c r="H31" s="144">
        <v>2603.52</v>
      </c>
      <c r="I31" s="144">
        <v>1854</v>
      </c>
      <c r="J31" s="144">
        <v>1962.87</v>
      </c>
      <c r="K31" s="144">
        <v>1607.99</v>
      </c>
      <c r="L31" s="144">
        <v>1247.79</v>
      </c>
      <c r="M31" s="144"/>
      <c r="N31" s="143">
        <v>40.42718446601942</v>
      </c>
      <c r="O31" s="143">
        <v>-5.546470219627377</v>
      </c>
      <c r="P31" s="143">
        <v>22.06978899122506</v>
      </c>
      <c r="Q31" s="143">
        <v>28.867036921276824</v>
      </c>
      <c r="R31" s="143">
        <v>20.18626927298024</v>
      </c>
      <c r="S31" s="231"/>
    </row>
    <row r="32" spans="1:19" s="162" customFormat="1" ht="12.75">
      <c r="A32" s="156" t="s">
        <v>87</v>
      </c>
      <c r="B32" s="132"/>
      <c r="C32" s="156"/>
      <c r="D32" s="156"/>
      <c r="E32" s="156"/>
      <c r="F32" s="156"/>
      <c r="G32" s="144"/>
      <c r="H32" s="144">
        <v>32854.041451573255</v>
      </c>
      <c r="I32" s="144">
        <v>34815.688781014025</v>
      </c>
      <c r="J32" s="144">
        <v>30841.08830437064</v>
      </c>
      <c r="K32" s="144">
        <v>32956.313982052125</v>
      </c>
      <c r="L32" s="144">
        <v>35999.18471056828</v>
      </c>
      <c r="M32" s="144"/>
      <c r="N32" s="143">
        <v>-5.634377483608801</v>
      </c>
      <c r="O32" s="143">
        <v>12.887354808682687</v>
      </c>
      <c r="P32" s="143">
        <v>-6.418271408730437</v>
      </c>
      <c r="Q32" s="143">
        <v>-8.45261011598094</v>
      </c>
      <c r="R32" s="143">
        <v>-2.2596175885247094</v>
      </c>
      <c r="S32" s="231"/>
    </row>
    <row r="33" spans="1:18" s="162" customFormat="1" ht="19.5" customHeight="1">
      <c r="A33" s="129" t="s">
        <v>169</v>
      </c>
      <c r="B33" s="132"/>
      <c r="C33" s="132"/>
      <c r="D33" s="132"/>
      <c r="E33" s="132"/>
      <c r="F33" s="132"/>
      <c r="G33" s="144"/>
      <c r="H33" s="144"/>
      <c r="I33" s="144"/>
      <c r="J33" s="144"/>
      <c r="K33" s="144"/>
      <c r="L33" s="144"/>
      <c r="M33" s="144"/>
      <c r="N33" s="143"/>
      <c r="O33" s="143"/>
      <c r="P33" s="143"/>
      <c r="Q33" s="143"/>
      <c r="R33" s="143"/>
    </row>
    <row r="34" spans="1:18" s="162" customFormat="1" ht="12.75">
      <c r="A34" s="132" t="s">
        <v>170</v>
      </c>
      <c r="B34" s="132"/>
      <c r="C34" s="132"/>
      <c r="D34" s="132"/>
      <c r="E34" s="132"/>
      <c r="F34" s="132"/>
      <c r="G34" s="144"/>
      <c r="H34" s="144">
        <v>1601814598</v>
      </c>
      <c r="I34" s="144">
        <v>1435763048</v>
      </c>
      <c r="J34" s="144">
        <v>1211999116</v>
      </c>
      <c r="K34" s="144">
        <v>994466220</v>
      </c>
      <c r="L34" s="144">
        <v>849691868</v>
      </c>
      <c r="M34" s="144"/>
      <c r="N34" s="143">
        <v>11.565386797724578</v>
      </c>
      <c r="O34" s="143">
        <v>18.46238409302602</v>
      </c>
      <c r="P34" s="143">
        <v>21.874337370654985</v>
      </c>
      <c r="Q34" s="143">
        <v>17.038453285515025</v>
      </c>
      <c r="R34" s="143">
        <v>17.175737693223823</v>
      </c>
    </row>
    <row r="35" spans="1:18" s="162" customFormat="1" ht="12.75">
      <c r="A35" s="132" t="s">
        <v>178</v>
      </c>
      <c r="B35" s="132"/>
      <c r="C35" s="132"/>
      <c r="D35" s="132"/>
      <c r="E35" s="132"/>
      <c r="F35" s="132"/>
      <c r="G35" s="144"/>
      <c r="H35" s="144">
        <v>861703907</v>
      </c>
      <c r="I35" s="144">
        <v>842629698</v>
      </c>
      <c r="J35" s="144">
        <v>756814703</v>
      </c>
      <c r="K35" s="144">
        <v>587558153</v>
      </c>
      <c r="L35" s="144">
        <v>470694121</v>
      </c>
      <c r="M35" s="142"/>
      <c r="N35" s="143">
        <v>2.2636525920310016</v>
      </c>
      <c r="O35" s="143">
        <v>11.338970379384925</v>
      </c>
      <c r="P35" s="143">
        <v>28.80677412708798</v>
      </c>
      <c r="Q35" s="143">
        <v>24.828020318528687</v>
      </c>
      <c r="R35" s="143">
        <v>16.320114769717442</v>
      </c>
    </row>
    <row r="36" spans="1:18" s="162" customFormat="1" ht="19.5" customHeight="1">
      <c r="A36" s="129" t="s">
        <v>99</v>
      </c>
      <c r="B36" s="132"/>
      <c r="C36" s="132"/>
      <c r="D36" s="132"/>
      <c r="E36" s="132"/>
      <c r="F36" s="132"/>
      <c r="G36" s="144"/>
      <c r="H36" s="144"/>
      <c r="I36" s="144"/>
      <c r="J36" s="144"/>
      <c r="K36" s="144"/>
      <c r="L36" s="144"/>
      <c r="M36" s="142"/>
      <c r="N36" s="143"/>
      <c r="O36" s="143"/>
      <c r="P36" s="143"/>
      <c r="Q36" s="143"/>
      <c r="R36" s="143"/>
    </row>
    <row r="37" spans="1:18" s="162" customFormat="1" ht="12.75">
      <c r="A37" s="132" t="s">
        <v>172</v>
      </c>
      <c r="B37" s="132"/>
      <c r="C37" s="132"/>
      <c r="D37" s="132"/>
      <c r="E37" s="132"/>
      <c r="F37" s="132"/>
      <c r="G37" s="132"/>
      <c r="H37" s="167">
        <v>45.035462766810085</v>
      </c>
      <c r="I37" s="167">
        <v>40.01012065281735</v>
      </c>
      <c r="J37" s="167">
        <v>42.24987836697304</v>
      </c>
      <c r="K37" s="167">
        <v>41.370089441107446</v>
      </c>
      <c r="L37" s="167">
        <v>39.73074673823246</v>
      </c>
      <c r="M37" s="155"/>
      <c r="N37" s="143">
        <v>12.56017735512345</v>
      </c>
      <c r="O37" s="143">
        <v>-5.301216951920327</v>
      </c>
      <c r="P37" s="143">
        <v>2.1266304659989292</v>
      </c>
      <c r="Q37" s="143">
        <v>4.126131113708625</v>
      </c>
      <c r="R37" s="143">
        <v>3.182720805022332</v>
      </c>
    </row>
    <row r="38" spans="1:18" s="162" customFormat="1" ht="12.75">
      <c r="A38" s="132" t="s">
        <v>102</v>
      </c>
      <c r="B38" s="132"/>
      <c r="C38" s="132"/>
      <c r="D38" s="132"/>
      <c r="E38" s="132"/>
      <c r="F38" s="132"/>
      <c r="G38" s="132"/>
      <c r="H38" s="167">
        <v>22.966130778649653</v>
      </c>
      <c r="I38" s="167">
        <v>18.009771999575577</v>
      </c>
      <c r="J38" s="167">
        <v>26.115922251700237</v>
      </c>
      <c r="K38" s="167">
        <v>27.316676247894435</v>
      </c>
      <c r="L38" s="167">
        <v>25.961496563277894</v>
      </c>
      <c r="M38" s="155"/>
      <c r="N38" s="143">
        <v>27.52038603926179</v>
      </c>
      <c r="O38" s="143">
        <v>-31.039111596363103</v>
      </c>
      <c r="P38" s="143">
        <v>-4.39568117767165</v>
      </c>
      <c r="Q38" s="143">
        <v>5.21995980206095</v>
      </c>
      <c r="R38" s="143">
        <v>-3.0183592291023076</v>
      </c>
    </row>
    <row r="39" spans="1:18" s="162" customFormat="1" ht="12.75">
      <c r="A39" s="132" t="s">
        <v>103</v>
      </c>
      <c r="B39" s="132"/>
      <c r="C39" s="132"/>
      <c r="D39" s="132"/>
      <c r="E39" s="132"/>
      <c r="F39" s="132"/>
      <c r="G39" s="132"/>
      <c r="H39" s="167">
        <v>0.300986800982486</v>
      </c>
      <c r="I39" s="167">
        <v>-1.811386266503545</v>
      </c>
      <c r="J39" s="167">
        <v>5.575413884452518</v>
      </c>
      <c r="K39" s="167">
        <v>6.370368196593502</v>
      </c>
      <c r="L39" s="167">
        <v>12.81303015884215</v>
      </c>
      <c r="M39" s="155"/>
      <c r="N39" s="143">
        <v>-116.61637865696477</v>
      </c>
      <c r="O39" s="143">
        <v>-132.48882153044707</v>
      </c>
      <c r="P39" s="143">
        <v>-12.478938227873225</v>
      </c>
      <c r="Q39" s="143">
        <v>-50.28211033908032</v>
      </c>
      <c r="R39" s="143">
        <v>-60.850709057235974</v>
      </c>
    </row>
    <row r="40" spans="1:18" s="162" customFormat="1" ht="12.75">
      <c r="A40" s="132" t="s">
        <v>100</v>
      </c>
      <c r="B40" s="132"/>
      <c r="C40" s="132"/>
      <c r="D40" s="132"/>
      <c r="E40" s="132"/>
      <c r="F40" s="132"/>
      <c r="G40" s="132"/>
      <c r="H40" s="144">
        <v>852166802.5</v>
      </c>
      <c r="I40" s="144">
        <v>799722200.5</v>
      </c>
      <c r="J40" s="144">
        <v>672186428</v>
      </c>
      <c r="K40" s="144">
        <v>529126137</v>
      </c>
      <c r="L40" s="144"/>
      <c r="M40" s="132"/>
      <c r="N40" s="143">
        <v>6.557852460168135</v>
      </c>
      <c r="O40" s="143">
        <v>18.973273959051134</v>
      </c>
      <c r="P40" s="143">
        <v>27.037086432946328</v>
      </c>
      <c r="Q40" s="143" t="s">
        <v>59</v>
      </c>
      <c r="R40" s="143" t="s">
        <v>59</v>
      </c>
    </row>
    <row r="41" spans="1:18" s="172" customFormat="1" ht="13.5" thickBot="1">
      <c r="A41" s="157" t="s">
        <v>173</v>
      </c>
      <c r="B41" s="157"/>
      <c r="C41" s="157"/>
      <c r="D41" s="157"/>
      <c r="E41" s="157"/>
      <c r="F41" s="157"/>
      <c r="G41" s="157"/>
      <c r="H41" s="233">
        <v>17.25066132225915</v>
      </c>
      <c r="I41" s="233">
        <v>13.035856067872158</v>
      </c>
      <c r="J41" s="233">
        <v>20.63023533703361</v>
      </c>
      <c r="K41" s="233">
        <v>24.664250520665547</v>
      </c>
      <c r="L41" s="233"/>
      <c r="M41" s="157"/>
      <c r="N41" s="234">
        <v>32.332400974989994</v>
      </c>
      <c r="O41" s="234">
        <v>-36.81188869197571</v>
      </c>
      <c r="P41" s="234">
        <v>-16.355717682367594</v>
      </c>
      <c r="Q41" s="234" t="s">
        <v>59</v>
      </c>
      <c r="R41" s="234" t="s">
        <v>59</v>
      </c>
    </row>
    <row r="43" ht="12.75">
      <c r="A43" s="162"/>
    </row>
    <row r="44" ht="12.75">
      <c r="A44" s="162"/>
    </row>
    <row r="45" ht="12.75">
      <c r="A45" s="162"/>
    </row>
    <row r="46" ht="12.75">
      <c r="A46" s="159"/>
    </row>
    <row r="79" ht="12.75" hidden="1"/>
    <row r="80" ht="12.75" hidden="1"/>
    <row r="81" ht="12.75" hidden="1"/>
    <row r="82" ht="12.75" hidden="1"/>
    <row r="83" ht="12.75" hidden="1"/>
    <row r="84" spans="1:3" ht="12.75" hidden="1">
      <c r="A84" s="132">
        <v>3</v>
      </c>
      <c r="B84" s="162">
        <v>1999</v>
      </c>
      <c r="C84" s="132">
        <v>1063</v>
      </c>
    </row>
    <row r="85" spans="1:4" ht="12.75" hidden="1">
      <c r="A85" s="132">
        <v>9</v>
      </c>
      <c r="D85" s="132">
        <v>4</v>
      </c>
    </row>
    <row r="86" ht="12.75" hidden="1"/>
    <row r="87" ht="12.75" hidden="1"/>
    <row r="88" ht="12.75" hidden="1"/>
    <row r="89" ht="12.75" hidden="1"/>
    <row r="90" ht="12.75" hidden="1"/>
  </sheetData>
  <mergeCells count="5">
    <mergeCell ref="R4:S4"/>
    <mergeCell ref="R5:S5"/>
    <mergeCell ref="N4:Q4"/>
    <mergeCell ref="A1:S1"/>
    <mergeCell ref="A2:S2"/>
  </mergeCells>
  <printOptions horizontalCentered="1"/>
  <pageMargins left="0.2362204724409449" right="0.2362204724409449" top="0.5905511811023623" bottom="0.4724409448818898" header="0.31496062992125984" footer="0"/>
  <pageSetup horizontalDpi="360" verticalDpi="360" orientation="landscape" paperSize="5" scale="87" r:id="rId1"/>
  <headerFooter alignWithMargins="0">
    <oddHeader>&amp;R&amp;D   &amp;T</oddHeader>
    <oddFooter>&amp;C- 18 -</oddFooter>
  </headerFooter>
</worksheet>
</file>

<file path=xl/worksheets/sheet26.xml><?xml version="1.0" encoding="utf-8"?>
<worksheet xmlns="http://schemas.openxmlformats.org/spreadsheetml/2006/main" xmlns:r="http://schemas.openxmlformats.org/officeDocument/2006/relationships">
  <sheetPr codeName="Sheet17"/>
  <dimension ref="A1:AB85"/>
  <sheetViews>
    <sheetView workbookViewId="0" topLeftCell="A1">
      <selection activeCell="A4" sqref="A4"/>
    </sheetView>
  </sheetViews>
  <sheetFormatPr defaultColWidth="9.140625" defaultRowHeight="12.75"/>
  <cols>
    <col min="1" max="1" width="7.00390625" style="132" customWidth="1"/>
    <col min="2" max="2" width="20.7109375" style="162" customWidth="1"/>
    <col min="3" max="3" width="0.71875" style="132" customWidth="1"/>
    <col min="4" max="4" width="11.8515625" style="132" customWidth="1"/>
    <col min="5" max="5" width="3.8515625" style="132" customWidth="1"/>
    <col min="6" max="6" width="1.1484375" style="132" customWidth="1"/>
    <col min="7" max="7" width="17.8515625" style="132" customWidth="1"/>
    <col min="8" max="12" width="15.7109375" style="132" customWidth="1"/>
    <col min="13" max="13" width="1.421875" style="132" customWidth="1"/>
    <col min="14" max="17" width="9.140625" style="151" customWidth="1"/>
    <col min="18" max="18" width="13.7109375" style="159" customWidth="1"/>
    <col min="19" max="19" width="8.421875" style="132" customWidth="1"/>
    <col min="20" max="16384" width="9.140625" style="132" customWidth="1"/>
  </cols>
  <sheetData>
    <row r="1" spans="1:19" s="93" customFormat="1" ht="17.25" thickTop="1">
      <c r="A1" s="286" t="s">
        <v>72</v>
      </c>
      <c r="B1" s="286"/>
      <c r="C1" s="286"/>
      <c r="D1" s="286"/>
      <c r="E1" s="286"/>
      <c r="F1" s="286"/>
      <c r="G1" s="286"/>
      <c r="H1" s="286"/>
      <c r="I1" s="286"/>
      <c r="J1" s="286"/>
      <c r="K1" s="286"/>
      <c r="L1" s="286"/>
      <c r="M1" s="286"/>
      <c r="N1" s="286"/>
      <c r="O1" s="286"/>
      <c r="P1" s="286"/>
      <c r="Q1" s="286"/>
      <c r="R1" s="286"/>
      <c r="S1" s="286"/>
    </row>
    <row r="2" spans="1:19" s="94" customFormat="1" ht="15.75" customHeight="1" thickBot="1">
      <c r="A2" s="287" t="s">
        <v>5</v>
      </c>
      <c r="B2" s="287"/>
      <c r="C2" s="287"/>
      <c r="D2" s="287"/>
      <c r="E2" s="287"/>
      <c r="F2" s="287"/>
      <c r="G2" s="287"/>
      <c r="H2" s="287"/>
      <c r="I2" s="287"/>
      <c r="J2" s="287"/>
      <c r="K2" s="287"/>
      <c r="L2" s="287"/>
      <c r="M2" s="287"/>
      <c r="N2" s="287"/>
      <c r="O2" s="287"/>
      <c r="P2" s="287"/>
      <c r="Q2" s="287"/>
      <c r="R2" s="287"/>
      <c r="S2" s="287"/>
    </row>
    <row r="3" spans="1:24" s="100" customFormat="1" ht="5.25" customHeight="1">
      <c r="A3" s="173"/>
      <c r="B3" s="173"/>
      <c r="C3" s="105"/>
      <c r="D3" s="95"/>
      <c r="E3" s="95"/>
      <c r="F3" s="95"/>
      <c r="G3" s="95"/>
      <c r="H3" s="95"/>
      <c r="I3" s="174"/>
      <c r="J3" s="105"/>
      <c r="K3" s="105"/>
      <c r="L3" s="105"/>
      <c r="M3" s="105"/>
      <c r="N3" s="105"/>
      <c r="O3" s="105"/>
      <c r="P3" s="105"/>
      <c r="Q3" s="105"/>
      <c r="R3" s="105"/>
      <c r="S3" s="105"/>
      <c r="W3" s="101"/>
      <c r="X3" s="101"/>
    </row>
    <row r="4" spans="1:28" s="162" customFormat="1" ht="18" customHeight="1">
      <c r="A4" s="107" t="s">
        <v>26</v>
      </c>
      <c r="B4" s="146"/>
      <c r="C4" s="146"/>
      <c r="D4" s="146"/>
      <c r="E4" s="146"/>
      <c r="F4" s="132"/>
      <c r="G4" s="132"/>
      <c r="H4" s="129"/>
      <c r="I4" s="129"/>
      <c r="J4" s="129"/>
      <c r="K4" s="129"/>
      <c r="L4" s="129"/>
      <c r="M4" s="131"/>
      <c r="N4" s="282" t="s">
        <v>56</v>
      </c>
      <c r="O4" s="282"/>
      <c r="P4" s="282"/>
      <c r="Q4" s="282"/>
      <c r="R4" s="285" t="s">
        <v>57</v>
      </c>
      <c r="S4" s="285"/>
      <c r="AA4" s="163"/>
      <c r="AB4" s="163"/>
    </row>
    <row r="5" spans="1:28" s="162" customFormat="1" ht="12.75" customHeight="1">
      <c r="A5" s="133"/>
      <c r="B5" s="134"/>
      <c r="C5" s="129"/>
      <c r="D5" s="134"/>
      <c r="E5" s="134"/>
      <c r="F5" s="132"/>
      <c r="G5" s="129"/>
      <c r="H5" s="136">
        <v>2002</v>
      </c>
      <c r="I5" s="136">
        <v>2001</v>
      </c>
      <c r="J5" s="136">
        <v>2000</v>
      </c>
      <c r="K5" s="136">
        <v>1999</v>
      </c>
      <c r="L5" s="136">
        <v>1998</v>
      </c>
      <c r="M5" s="137"/>
      <c r="N5" s="138" t="s">
        <v>194</v>
      </c>
      <c r="O5" s="138" t="s">
        <v>182</v>
      </c>
      <c r="P5" s="138" t="s">
        <v>177</v>
      </c>
      <c r="Q5" s="138" t="s">
        <v>124</v>
      </c>
      <c r="R5" s="282" t="s">
        <v>58</v>
      </c>
      <c r="S5" s="282"/>
      <c r="AA5" s="163"/>
      <c r="AB5" s="163"/>
    </row>
    <row r="6" spans="1:28" s="162" customFormat="1" ht="16.5">
      <c r="A6" s="140"/>
      <c r="B6" s="140"/>
      <c r="C6" s="140"/>
      <c r="D6" s="140"/>
      <c r="E6" s="139"/>
      <c r="F6" s="132"/>
      <c r="G6" s="98" t="s">
        <v>96</v>
      </c>
      <c r="H6" s="141">
        <v>6</v>
      </c>
      <c r="I6" s="141">
        <v>6</v>
      </c>
      <c r="J6" s="141">
        <v>6</v>
      </c>
      <c r="K6" s="141">
        <v>6</v>
      </c>
      <c r="L6" s="141">
        <v>6</v>
      </c>
      <c r="M6" s="142"/>
      <c r="N6" s="143"/>
      <c r="O6" s="143"/>
      <c r="P6" s="143"/>
      <c r="Q6" s="143"/>
      <c r="R6" s="143"/>
      <c r="AA6" s="163"/>
      <c r="AB6" s="163"/>
    </row>
    <row r="7" spans="1:28" s="162" customFormat="1" ht="12.75" customHeight="1">
      <c r="A7" s="129" t="s">
        <v>64</v>
      </c>
      <c r="B7" s="132"/>
      <c r="C7" s="132"/>
      <c r="D7" s="132"/>
      <c r="E7" s="132" t="s">
        <v>59</v>
      </c>
      <c r="F7" s="132"/>
      <c r="G7" s="98"/>
      <c r="H7" s="132"/>
      <c r="I7" s="144"/>
      <c r="J7" s="144"/>
      <c r="K7" s="144"/>
      <c r="L7" s="144"/>
      <c r="M7" s="142"/>
      <c r="N7" s="143"/>
      <c r="O7" s="143"/>
      <c r="P7" s="143"/>
      <c r="Q7" s="143"/>
      <c r="R7" s="143"/>
      <c r="AA7" s="163"/>
      <c r="AB7" s="163"/>
    </row>
    <row r="8" spans="1:28" s="162" customFormat="1" ht="12.75">
      <c r="A8" s="132" t="s">
        <v>73</v>
      </c>
      <c r="B8" s="132"/>
      <c r="C8" s="132"/>
      <c r="D8" s="132"/>
      <c r="E8" s="132"/>
      <c r="F8" s="132"/>
      <c r="G8" s="144"/>
      <c r="H8" s="144">
        <v>118560987</v>
      </c>
      <c r="I8" s="144">
        <v>110303372</v>
      </c>
      <c r="J8" s="144">
        <v>102867327</v>
      </c>
      <c r="K8" s="144">
        <v>92354086</v>
      </c>
      <c r="L8" s="144">
        <v>80131998</v>
      </c>
      <c r="M8" s="152"/>
      <c r="N8" s="143">
        <v>7.486276122184188</v>
      </c>
      <c r="O8" s="143">
        <v>7.228772455611683</v>
      </c>
      <c r="P8" s="143">
        <v>11.383623026706148</v>
      </c>
      <c r="Q8" s="143">
        <v>15.252443848960311</v>
      </c>
      <c r="R8" s="143">
        <v>10.28944687308937</v>
      </c>
      <c r="AA8" s="163"/>
      <c r="AB8" s="163"/>
    </row>
    <row r="9" spans="1:28" s="162" customFormat="1" ht="12.75">
      <c r="A9" s="132" t="s">
        <v>74</v>
      </c>
      <c r="B9" s="132"/>
      <c r="C9" s="132"/>
      <c r="D9" s="132"/>
      <c r="E9" s="132"/>
      <c r="F9" s="132"/>
      <c r="G9" s="144"/>
      <c r="H9" s="144">
        <v>2192877</v>
      </c>
      <c r="I9" s="144">
        <v>975745</v>
      </c>
      <c r="J9" s="144">
        <v>1725683</v>
      </c>
      <c r="K9" s="144">
        <v>1834916</v>
      </c>
      <c r="L9" s="144">
        <v>1276010</v>
      </c>
      <c r="M9" s="152"/>
      <c r="N9" s="143">
        <v>124.73873809243193</v>
      </c>
      <c r="O9" s="143">
        <v>-43.457460031767134</v>
      </c>
      <c r="P9" s="143">
        <v>-5.953024552622573</v>
      </c>
      <c r="Q9" s="143">
        <v>43.801067389753996</v>
      </c>
      <c r="R9" s="143">
        <v>14.495929895161176</v>
      </c>
      <c r="AA9" s="163"/>
      <c r="AB9" s="163"/>
    </row>
    <row r="10" spans="1:28" s="162" customFormat="1" ht="12.75">
      <c r="A10" s="132" t="s">
        <v>97</v>
      </c>
      <c r="B10" s="132"/>
      <c r="C10" s="132"/>
      <c r="D10" s="132"/>
      <c r="E10" s="132"/>
      <c r="F10" s="132"/>
      <c r="G10" s="144"/>
      <c r="H10" s="144">
        <v>0</v>
      </c>
      <c r="I10" s="144">
        <v>0</v>
      </c>
      <c r="J10" s="144">
        <v>21415</v>
      </c>
      <c r="K10" s="144">
        <v>30816</v>
      </c>
      <c r="L10" s="144">
        <v>34271</v>
      </c>
      <c r="M10" s="152"/>
      <c r="N10" s="143">
        <v>0</v>
      </c>
      <c r="O10" s="143">
        <v>-99.99999995330376</v>
      </c>
      <c r="P10" s="143">
        <v>-30.506879543094495</v>
      </c>
      <c r="Q10" s="143">
        <v>-10.08140993843191</v>
      </c>
      <c r="R10" s="143" t="s">
        <v>62</v>
      </c>
      <c r="AA10" s="163"/>
      <c r="AB10" s="163"/>
    </row>
    <row r="11" spans="1:28" s="162" customFormat="1" ht="12.75">
      <c r="A11" s="132" t="s">
        <v>98</v>
      </c>
      <c r="B11" s="132"/>
      <c r="C11" s="132"/>
      <c r="D11" s="132"/>
      <c r="E11" s="132"/>
      <c r="F11" s="132"/>
      <c r="G11" s="144"/>
      <c r="H11" s="144">
        <v>4477096</v>
      </c>
      <c r="I11" s="144">
        <v>4024781</v>
      </c>
      <c r="J11" s="144">
        <v>2098971</v>
      </c>
      <c r="K11" s="144">
        <v>1277997</v>
      </c>
      <c r="L11" s="144">
        <v>1232027</v>
      </c>
      <c r="M11" s="152"/>
      <c r="N11" s="143">
        <v>11.23825122410387</v>
      </c>
      <c r="O11" s="143">
        <v>91.75019569112675</v>
      </c>
      <c r="P11" s="143">
        <v>64.23911793220172</v>
      </c>
      <c r="Q11" s="143">
        <v>3.7312493963200484</v>
      </c>
      <c r="R11" s="143">
        <v>38.06832155341016</v>
      </c>
      <c r="AA11" s="163"/>
      <c r="AB11" s="163"/>
    </row>
    <row r="12" spans="1:28" s="165" customFormat="1" ht="12.75">
      <c r="A12" s="129" t="s">
        <v>139</v>
      </c>
      <c r="B12" s="129"/>
      <c r="C12" s="129"/>
      <c r="D12" s="129"/>
      <c r="E12" s="129"/>
      <c r="F12" s="129"/>
      <c r="G12" s="146"/>
      <c r="H12" s="146">
        <v>125230960</v>
      </c>
      <c r="I12" s="146">
        <v>115303898</v>
      </c>
      <c r="J12" s="146">
        <v>106713396</v>
      </c>
      <c r="K12" s="146">
        <v>95497815</v>
      </c>
      <c r="L12" s="146">
        <v>82674306</v>
      </c>
      <c r="M12" s="153"/>
      <c r="N12" s="147">
        <v>8.60947649835741</v>
      </c>
      <c r="O12" s="147">
        <v>8.050068990401167</v>
      </c>
      <c r="P12" s="147">
        <v>11.744332579755882</v>
      </c>
      <c r="Q12" s="147">
        <v>15.510875894138138</v>
      </c>
      <c r="R12" s="147">
        <v>10.939265950384103</v>
      </c>
      <c r="AA12" s="166"/>
      <c r="AB12" s="166"/>
    </row>
    <row r="13" spans="1:18" s="162" customFormat="1" ht="20.25" customHeight="1">
      <c r="A13" s="129" t="s">
        <v>60</v>
      </c>
      <c r="B13" s="132"/>
      <c r="C13" s="132"/>
      <c r="D13" s="132"/>
      <c r="E13" s="132"/>
      <c r="F13" s="132"/>
      <c r="G13" s="144"/>
      <c r="H13" s="144"/>
      <c r="I13" s="144"/>
      <c r="J13" s="144"/>
      <c r="K13" s="144"/>
      <c r="L13" s="144"/>
      <c r="M13" s="144"/>
      <c r="N13" s="143"/>
      <c r="O13" s="143"/>
      <c r="P13" s="143"/>
      <c r="Q13" s="143"/>
      <c r="R13" s="143"/>
    </row>
    <row r="14" spans="1:18" s="162" customFormat="1" ht="12.75">
      <c r="A14" s="132" t="s">
        <v>75</v>
      </c>
      <c r="B14" s="132"/>
      <c r="C14" s="132"/>
      <c r="D14" s="132"/>
      <c r="E14" s="132"/>
      <c r="F14" s="132"/>
      <c r="G14" s="144"/>
      <c r="H14" s="144">
        <v>2956075</v>
      </c>
      <c r="I14" s="144">
        <v>2187824</v>
      </c>
      <c r="J14" s="144">
        <v>2202442</v>
      </c>
      <c r="K14" s="144">
        <v>1980551</v>
      </c>
      <c r="L14" s="144">
        <v>1797639</v>
      </c>
      <c r="M14" s="152"/>
      <c r="N14" s="143">
        <v>35.11484470414439</v>
      </c>
      <c r="O14" s="143">
        <v>-0.6637178186758153</v>
      </c>
      <c r="P14" s="143">
        <v>11.203498420389074</v>
      </c>
      <c r="Q14" s="143">
        <v>10.175124148953154</v>
      </c>
      <c r="R14" s="143">
        <v>13.240881594338273</v>
      </c>
    </row>
    <row r="15" spans="1:18" s="162" customFormat="1" ht="12.75">
      <c r="A15" s="132" t="s">
        <v>76</v>
      </c>
      <c r="B15" s="132"/>
      <c r="C15" s="132"/>
      <c r="D15" s="132"/>
      <c r="E15" s="132"/>
      <c r="F15" s="132"/>
      <c r="G15" s="144"/>
      <c r="H15" s="144">
        <v>29782965</v>
      </c>
      <c r="I15" s="144">
        <v>32263153</v>
      </c>
      <c r="J15" s="144">
        <v>28091841</v>
      </c>
      <c r="K15" s="144">
        <v>24223662</v>
      </c>
      <c r="L15" s="144">
        <v>20945522</v>
      </c>
      <c r="M15" s="152"/>
      <c r="N15" s="143">
        <v>-7.68737017116709</v>
      </c>
      <c r="O15" s="143">
        <v>14.848838137735438</v>
      </c>
      <c r="P15" s="143">
        <v>15.96859715100054</v>
      </c>
      <c r="Q15" s="143">
        <v>15.65079161073188</v>
      </c>
      <c r="R15" s="143">
        <v>9.19913186263237</v>
      </c>
    </row>
    <row r="16" spans="1:18" s="162" customFormat="1" ht="12.75">
      <c r="A16" s="132" t="s">
        <v>77</v>
      </c>
      <c r="B16" s="132"/>
      <c r="C16" s="132"/>
      <c r="D16" s="132"/>
      <c r="E16" s="132"/>
      <c r="F16" s="132"/>
      <c r="G16" s="144"/>
      <c r="H16" s="144">
        <v>19724642</v>
      </c>
      <c r="I16" s="144">
        <v>19607300</v>
      </c>
      <c r="J16" s="144">
        <v>17004112</v>
      </c>
      <c r="K16" s="144">
        <v>13696667</v>
      </c>
      <c r="L16" s="144">
        <v>11697581</v>
      </c>
      <c r="M16" s="152"/>
      <c r="N16" s="143">
        <v>0.598460777363533</v>
      </c>
      <c r="O16" s="143">
        <v>15.309167570761707</v>
      </c>
      <c r="P16" s="143">
        <v>24.14780909837408</v>
      </c>
      <c r="Q16" s="143">
        <v>17.089738468149953</v>
      </c>
      <c r="R16" s="143">
        <v>13.953656996367524</v>
      </c>
    </row>
    <row r="17" spans="1:18" s="162" customFormat="1" ht="12.75">
      <c r="A17" s="132" t="s">
        <v>78</v>
      </c>
      <c r="B17" s="132"/>
      <c r="C17" s="132"/>
      <c r="D17" s="132"/>
      <c r="E17" s="132"/>
      <c r="F17" s="132"/>
      <c r="G17" s="144"/>
      <c r="H17" s="144">
        <v>6401217</v>
      </c>
      <c r="I17" s="144">
        <v>4841484</v>
      </c>
      <c r="J17" s="144">
        <v>5046585</v>
      </c>
      <c r="K17" s="144">
        <v>4131013</v>
      </c>
      <c r="L17" s="144">
        <v>3596181</v>
      </c>
      <c r="M17" s="152"/>
      <c r="N17" s="143">
        <v>32.21601062814624</v>
      </c>
      <c r="O17" s="143">
        <v>-4.064154274623334</v>
      </c>
      <c r="P17" s="143">
        <v>22.163377360468242</v>
      </c>
      <c r="Q17" s="143">
        <v>14.872221392638469</v>
      </c>
      <c r="R17" s="143">
        <v>15.506188182113267</v>
      </c>
    </row>
    <row r="18" spans="1:18" s="162" customFormat="1" ht="12.75">
      <c r="A18" s="132" t="s">
        <v>79</v>
      </c>
      <c r="B18" s="132"/>
      <c r="C18" s="132"/>
      <c r="D18" s="132"/>
      <c r="E18" s="132"/>
      <c r="F18" s="132"/>
      <c r="G18" s="144"/>
      <c r="H18" s="144">
        <v>20067871</v>
      </c>
      <c r="I18" s="144">
        <v>17362763</v>
      </c>
      <c r="J18" s="144">
        <v>16922120</v>
      </c>
      <c r="K18" s="144">
        <v>14781786</v>
      </c>
      <c r="L18" s="144">
        <v>13794293</v>
      </c>
      <c r="M18" s="152"/>
      <c r="N18" s="143">
        <v>15.579939667436571</v>
      </c>
      <c r="O18" s="143">
        <v>2.603946786809218</v>
      </c>
      <c r="P18" s="143">
        <v>14.47953582875574</v>
      </c>
      <c r="Q18" s="143">
        <v>7.158706865223176</v>
      </c>
      <c r="R18" s="143">
        <v>9.824810745856993</v>
      </c>
    </row>
    <row r="19" spans="1:18" s="165" customFormat="1" ht="13.5" customHeight="1">
      <c r="A19" s="129" t="s">
        <v>65</v>
      </c>
      <c r="B19" s="129"/>
      <c r="C19" s="129"/>
      <c r="D19" s="129"/>
      <c r="E19" s="129"/>
      <c r="F19" s="129"/>
      <c r="G19" s="146"/>
      <c r="H19" s="146">
        <v>78932768</v>
      </c>
      <c r="I19" s="146">
        <v>76262524</v>
      </c>
      <c r="J19" s="146">
        <v>69267101</v>
      </c>
      <c r="K19" s="146">
        <v>58813679</v>
      </c>
      <c r="L19" s="146">
        <v>51831216</v>
      </c>
      <c r="M19" s="153"/>
      <c r="N19" s="147">
        <v>3.5013842447700787</v>
      </c>
      <c r="O19" s="147">
        <v>10.099199907326856</v>
      </c>
      <c r="P19" s="147">
        <v>17.773793746179354</v>
      </c>
      <c r="Q19" s="147">
        <v>13.471540007859357</v>
      </c>
      <c r="R19" s="147">
        <v>11.087830113817576</v>
      </c>
    </row>
    <row r="20" spans="1:18" s="162" customFormat="1" ht="21" customHeight="1">
      <c r="A20" s="132" t="s">
        <v>80</v>
      </c>
      <c r="B20" s="132"/>
      <c r="C20" s="132"/>
      <c r="D20" s="132"/>
      <c r="E20" s="132"/>
      <c r="F20" s="132"/>
      <c r="G20" s="144"/>
      <c r="H20" s="144">
        <v>46298192</v>
      </c>
      <c r="I20" s="144">
        <v>39041374</v>
      </c>
      <c r="J20" s="144">
        <v>37446294</v>
      </c>
      <c r="K20" s="144">
        <v>36684137</v>
      </c>
      <c r="L20" s="144">
        <v>30843090</v>
      </c>
      <c r="M20" s="152"/>
      <c r="N20" s="143">
        <v>18.587506679452417</v>
      </c>
      <c r="O20" s="143">
        <v>4.259647162947553</v>
      </c>
      <c r="P20" s="143">
        <v>2.0776200895771377</v>
      </c>
      <c r="Q20" s="143">
        <v>18.937943636646004</v>
      </c>
      <c r="R20" s="143">
        <v>10.688254177532741</v>
      </c>
    </row>
    <row r="21" spans="1:18" s="162" customFormat="1" ht="12.75">
      <c r="A21" s="132" t="s">
        <v>81</v>
      </c>
      <c r="B21" s="132"/>
      <c r="C21" s="132"/>
      <c r="D21" s="132"/>
      <c r="E21" s="132"/>
      <c r="F21" s="132"/>
      <c r="G21" s="144"/>
      <c r="H21" s="144">
        <v>22085956</v>
      </c>
      <c r="I21" s="144">
        <v>28894593</v>
      </c>
      <c r="J21" s="144">
        <v>15406949</v>
      </c>
      <c r="K21" s="144">
        <v>12051811</v>
      </c>
      <c r="L21" s="144">
        <v>10542863</v>
      </c>
      <c r="M21" s="152"/>
      <c r="N21" s="143">
        <v>-23.563706192366162</v>
      </c>
      <c r="O21" s="143">
        <v>87.54260171822467</v>
      </c>
      <c r="P21" s="143">
        <v>27.839284900833576</v>
      </c>
      <c r="Q21" s="143">
        <v>14.3125069537563</v>
      </c>
      <c r="R21" s="143">
        <v>20.306587968801715</v>
      </c>
    </row>
    <row r="22" spans="1:18" s="165" customFormat="1" ht="21" customHeight="1">
      <c r="A22" s="129" t="s">
        <v>164</v>
      </c>
      <c r="B22" s="129"/>
      <c r="C22" s="129"/>
      <c r="D22" s="129"/>
      <c r="E22" s="129"/>
      <c r="F22" s="129"/>
      <c r="G22" s="146"/>
      <c r="H22" s="146">
        <v>24212236</v>
      </c>
      <c r="I22" s="146">
        <v>10146781</v>
      </c>
      <c r="J22" s="146">
        <v>22039345</v>
      </c>
      <c r="K22" s="146">
        <v>24632326</v>
      </c>
      <c r="L22" s="146">
        <v>20300227</v>
      </c>
      <c r="M22" s="146"/>
      <c r="N22" s="147">
        <v>138.61987363282995</v>
      </c>
      <c r="O22" s="147">
        <v>-53.96060545356497</v>
      </c>
      <c r="P22" s="147">
        <v>-10.526740349246758</v>
      </c>
      <c r="Q22" s="147">
        <v>21.340150531321644</v>
      </c>
      <c r="R22" s="147">
        <v>4.504141294174868</v>
      </c>
    </row>
    <row r="23" spans="1:18" s="162" customFormat="1" ht="19.5" customHeight="1">
      <c r="A23" s="132" t="s">
        <v>82</v>
      </c>
      <c r="B23" s="132"/>
      <c r="C23" s="132"/>
      <c r="D23" s="132"/>
      <c r="E23" s="132"/>
      <c r="F23" s="132"/>
      <c r="G23" s="144"/>
      <c r="H23" s="144">
        <v>21853066</v>
      </c>
      <c r="I23" s="144">
        <v>36227295</v>
      </c>
      <c r="J23" s="144">
        <v>42016032</v>
      </c>
      <c r="K23" s="144">
        <v>34026109</v>
      </c>
      <c r="L23" s="144">
        <v>9910190</v>
      </c>
      <c r="M23" s="144"/>
      <c r="N23" s="143">
        <v>-39.67789756314955</v>
      </c>
      <c r="O23" s="143">
        <v>-13.777448094098938</v>
      </c>
      <c r="P23" s="143">
        <v>23.481741623763092</v>
      </c>
      <c r="Q23" s="143">
        <v>243.34466846750666</v>
      </c>
      <c r="R23" s="143">
        <v>21.858996975188138</v>
      </c>
    </row>
    <row r="24" spans="1:18" s="162" customFormat="1" ht="12.75">
      <c r="A24" s="132" t="s">
        <v>165</v>
      </c>
      <c r="B24" s="132"/>
      <c r="C24" s="132"/>
      <c r="D24" s="132"/>
      <c r="E24" s="132"/>
      <c r="F24" s="132"/>
      <c r="G24" s="144"/>
      <c r="H24" s="144">
        <v>797562</v>
      </c>
      <c r="I24" s="144">
        <v>-434026</v>
      </c>
      <c r="J24" s="144">
        <v>-4285766</v>
      </c>
      <c r="K24" s="144">
        <v>405034</v>
      </c>
      <c r="L24" s="144">
        <v>-313044</v>
      </c>
      <c r="M24" s="144"/>
      <c r="N24" s="143">
        <v>-283.7590374770175</v>
      </c>
      <c r="O24" s="143">
        <v>-89.87284886762366</v>
      </c>
      <c r="P24" s="143">
        <v>-999</v>
      </c>
      <c r="Q24" s="143">
        <v>-229.38564546836866</v>
      </c>
      <c r="R24" s="143">
        <v>26.33967849397003</v>
      </c>
    </row>
    <row r="25" spans="1:18" s="165" customFormat="1" ht="19.5" customHeight="1">
      <c r="A25" s="129" t="s">
        <v>83</v>
      </c>
      <c r="B25" s="129"/>
      <c r="C25" s="129"/>
      <c r="D25" s="129"/>
      <c r="E25" s="129"/>
      <c r="F25" s="129"/>
      <c r="G25" s="146"/>
      <c r="H25" s="146">
        <v>1561608</v>
      </c>
      <c r="I25" s="146">
        <v>-25646488</v>
      </c>
      <c r="J25" s="146">
        <v>-15690921</v>
      </c>
      <c r="K25" s="146">
        <v>-9798817</v>
      </c>
      <c r="L25" s="146">
        <v>10703081</v>
      </c>
      <c r="M25" s="146"/>
      <c r="N25" s="147">
        <v>-106.0889740536794</v>
      </c>
      <c r="O25" s="147">
        <v>63.4479454711422</v>
      </c>
      <c r="P25" s="147">
        <v>60.13076884689244</v>
      </c>
      <c r="Q25" s="147">
        <v>-191.55136731189833</v>
      </c>
      <c r="R25" s="147">
        <v>-38.196111085345684</v>
      </c>
    </row>
    <row r="26" spans="1:18" s="162" customFormat="1" ht="20.25" customHeight="1">
      <c r="A26" s="129" t="s">
        <v>166</v>
      </c>
      <c r="B26" s="132"/>
      <c r="C26" s="132"/>
      <c r="D26" s="132"/>
      <c r="E26" s="132"/>
      <c r="F26" s="132"/>
      <c r="G26" s="144"/>
      <c r="H26" s="144"/>
      <c r="I26" s="144"/>
      <c r="J26" s="144"/>
      <c r="K26" s="144"/>
      <c r="L26" s="144"/>
      <c r="M26" s="144"/>
      <c r="N26" s="143"/>
      <c r="O26" s="143"/>
      <c r="P26" s="143"/>
      <c r="Q26" s="143"/>
      <c r="R26" s="143"/>
    </row>
    <row r="27" spans="1:18" s="162" customFormat="1" ht="12.75">
      <c r="A27" s="132" t="s">
        <v>84</v>
      </c>
      <c r="B27" s="132"/>
      <c r="C27" s="132"/>
      <c r="D27" s="132"/>
      <c r="E27" s="132"/>
      <c r="F27" s="132"/>
      <c r="G27" s="144"/>
      <c r="H27" s="144">
        <v>232717</v>
      </c>
      <c r="I27" s="144">
        <v>235521</v>
      </c>
      <c r="J27" s="144">
        <v>240293</v>
      </c>
      <c r="K27" s="144">
        <v>241353</v>
      </c>
      <c r="L27" s="144">
        <v>240617</v>
      </c>
      <c r="M27" s="144"/>
      <c r="N27" s="143">
        <v>-1.1905520102241414</v>
      </c>
      <c r="O27" s="143">
        <v>-1.9859088695883775</v>
      </c>
      <c r="P27" s="143">
        <v>-0.43919072893231076</v>
      </c>
      <c r="Q27" s="143">
        <v>0.305880299396967</v>
      </c>
      <c r="R27" s="143">
        <v>-0.8311103878741788</v>
      </c>
    </row>
    <row r="28" spans="1:18" s="162" customFormat="1" ht="12.75">
      <c r="A28" s="132" t="s">
        <v>85</v>
      </c>
      <c r="B28" s="132"/>
      <c r="C28" s="132"/>
      <c r="D28" s="132"/>
      <c r="E28" s="132"/>
      <c r="F28" s="132"/>
      <c r="G28" s="144"/>
      <c r="H28" s="144">
        <v>171522</v>
      </c>
      <c r="I28" s="144">
        <v>184416</v>
      </c>
      <c r="J28" s="144">
        <v>189877</v>
      </c>
      <c r="K28" s="144">
        <v>207416</v>
      </c>
      <c r="L28" s="144">
        <v>215868</v>
      </c>
      <c r="M28" s="144"/>
      <c r="N28" s="143">
        <v>-6.991801145236856</v>
      </c>
      <c r="O28" s="143">
        <v>-2.8760724047672968</v>
      </c>
      <c r="P28" s="143">
        <v>-8.455953253365218</v>
      </c>
      <c r="Q28" s="143">
        <v>-3.9153556803231604</v>
      </c>
      <c r="R28" s="143">
        <v>-5.586762307698345</v>
      </c>
    </row>
    <row r="29" spans="1:18" s="162" customFormat="1" ht="20.25" customHeight="1">
      <c r="A29" s="129" t="s">
        <v>167</v>
      </c>
      <c r="B29" s="132"/>
      <c r="C29" s="132"/>
      <c r="D29" s="132"/>
      <c r="E29" s="132"/>
      <c r="F29" s="132"/>
      <c r="G29" s="144"/>
      <c r="H29" s="144"/>
      <c r="I29" s="144"/>
      <c r="J29" s="144"/>
      <c r="K29" s="144"/>
      <c r="L29" s="144"/>
      <c r="M29" s="144"/>
      <c r="N29" s="143">
        <v>0</v>
      </c>
      <c r="O29" s="143">
        <v>0</v>
      </c>
      <c r="P29" s="143">
        <v>0</v>
      </c>
      <c r="Q29" s="143">
        <v>0</v>
      </c>
      <c r="R29" s="143" t="s">
        <v>62</v>
      </c>
    </row>
    <row r="30" spans="1:18" s="162" customFormat="1" ht="12.75">
      <c r="A30" s="132" t="s">
        <v>168</v>
      </c>
      <c r="B30" s="132"/>
      <c r="C30" s="132"/>
      <c r="D30" s="132"/>
      <c r="E30" s="132"/>
      <c r="F30" s="132"/>
      <c r="G30" s="144"/>
      <c r="H30" s="144">
        <v>19197979</v>
      </c>
      <c r="I30" s="144">
        <v>15581713</v>
      </c>
      <c r="J30" s="144">
        <v>15992727</v>
      </c>
      <c r="K30" s="144">
        <v>13281027.89</v>
      </c>
      <c r="L30" s="144">
        <v>10811401</v>
      </c>
      <c r="M30" s="144"/>
      <c r="N30" s="143">
        <v>23.20839820371483</v>
      </c>
      <c r="O30" s="143">
        <v>-2.570005728228838</v>
      </c>
      <c r="P30" s="143">
        <v>20.41784064049578</v>
      </c>
      <c r="Q30" s="143">
        <v>22.842801686848915</v>
      </c>
      <c r="R30" s="143">
        <v>15.436562065975657</v>
      </c>
    </row>
    <row r="31" spans="1:18" s="162" customFormat="1" ht="12.75">
      <c r="A31" s="132" t="s">
        <v>86</v>
      </c>
      <c r="B31" s="132"/>
      <c r="C31" s="132"/>
      <c r="D31" s="132"/>
      <c r="E31" s="132"/>
      <c r="F31" s="132"/>
      <c r="G31" s="144"/>
      <c r="H31" s="144">
        <v>395.62</v>
      </c>
      <c r="I31" s="144">
        <v>435</v>
      </c>
      <c r="J31" s="144">
        <v>473.1</v>
      </c>
      <c r="K31" s="144">
        <v>400.35</v>
      </c>
      <c r="L31" s="144">
        <v>331.4</v>
      </c>
      <c r="M31" s="144"/>
      <c r="N31" s="143">
        <v>-9.05287356321839</v>
      </c>
      <c r="O31" s="143">
        <v>-8.053265694356377</v>
      </c>
      <c r="P31" s="143">
        <v>18.171599850131134</v>
      </c>
      <c r="Q31" s="143">
        <v>20.805672902836466</v>
      </c>
      <c r="R31" s="143">
        <v>4.527709442726824</v>
      </c>
    </row>
    <row r="32" spans="1:18" s="162" customFormat="1" ht="12.75">
      <c r="A32" s="156" t="s">
        <v>87</v>
      </c>
      <c r="B32" s="132"/>
      <c r="C32" s="156"/>
      <c r="D32" s="156"/>
      <c r="E32" s="156"/>
      <c r="F32" s="156"/>
      <c r="G32" s="144"/>
      <c r="H32" s="144">
        <v>48526.310601081845</v>
      </c>
      <c r="I32" s="144">
        <v>35820.02988505747</v>
      </c>
      <c r="J32" s="144">
        <v>33804.11540900444</v>
      </c>
      <c r="K32" s="144">
        <v>33173.542874984385</v>
      </c>
      <c r="L32" s="144">
        <v>32623.41882920942</v>
      </c>
      <c r="M32" s="144"/>
      <c r="N32" s="143">
        <v>35.47255755173134</v>
      </c>
      <c r="O32" s="143">
        <v>5.963517907988361</v>
      </c>
      <c r="P32" s="143">
        <v>1.9008296352198057</v>
      </c>
      <c r="Q32" s="143">
        <v>1.686285697568926</v>
      </c>
      <c r="R32" s="143">
        <v>10.436326100904436</v>
      </c>
    </row>
    <row r="33" spans="1:18" s="162" customFormat="1" ht="19.5" customHeight="1">
      <c r="A33" s="129" t="s">
        <v>169</v>
      </c>
      <c r="B33" s="132"/>
      <c r="C33" s="132"/>
      <c r="D33" s="132"/>
      <c r="E33" s="132"/>
      <c r="F33" s="132"/>
      <c r="G33" s="144"/>
      <c r="H33" s="144"/>
      <c r="I33" s="144"/>
      <c r="J33" s="144"/>
      <c r="K33" s="144"/>
      <c r="L33" s="144"/>
      <c r="M33" s="144"/>
      <c r="N33" s="143"/>
      <c r="O33" s="143"/>
      <c r="P33" s="143"/>
      <c r="Q33" s="143"/>
      <c r="R33" s="143"/>
    </row>
    <row r="34" spans="1:18" s="162" customFormat="1" ht="12.75">
      <c r="A34" s="132" t="s">
        <v>170</v>
      </c>
      <c r="B34" s="132"/>
      <c r="C34" s="132"/>
      <c r="D34" s="132"/>
      <c r="E34" s="132"/>
      <c r="F34" s="132"/>
      <c r="G34" s="144"/>
      <c r="H34" s="144">
        <v>291936243</v>
      </c>
      <c r="I34" s="144">
        <v>271717121</v>
      </c>
      <c r="J34" s="144">
        <v>224462103</v>
      </c>
      <c r="K34" s="144">
        <v>188983924</v>
      </c>
      <c r="L34" s="144">
        <v>160076670</v>
      </c>
      <c r="M34" s="144"/>
      <c r="N34" s="143">
        <v>7.4412395971176215</v>
      </c>
      <c r="O34" s="143">
        <v>21.052559593990797</v>
      </c>
      <c r="P34" s="143">
        <v>18.773120088246237</v>
      </c>
      <c r="Q34" s="143">
        <v>18.05838039984215</v>
      </c>
      <c r="R34" s="143">
        <v>16.209061363709544</v>
      </c>
    </row>
    <row r="35" spans="1:18" s="162" customFormat="1" ht="12.75">
      <c r="A35" s="132" t="s">
        <v>178</v>
      </c>
      <c r="B35" s="132"/>
      <c r="C35" s="132"/>
      <c r="D35" s="132"/>
      <c r="E35" s="132"/>
      <c r="F35" s="132"/>
      <c r="G35" s="144"/>
      <c r="H35" s="144">
        <v>130785422</v>
      </c>
      <c r="I35" s="144">
        <v>145968769</v>
      </c>
      <c r="J35" s="144">
        <v>132240103</v>
      </c>
      <c r="K35" s="144">
        <v>102311920</v>
      </c>
      <c r="L35" s="144">
        <v>85336788</v>
      </c>
      <c r="M35" s="142"/>
      <c r="N35" s="143">
        <v>-10.401777793988247</v>
      </c>
      <c r="O35" s="143">
        <v>10.381620770516188</v>
      </c>
      <c r="P35" s="143">
        <v>29.25190241762641</v>
      </c>
      <c r="Q35" s="143">
        <v>19.891927500247608</v>
      </c>
      <c r="R35" s="143">
        <v>11.264279870924355</v>
      </c>
    </row>
    <row r="36" spans="1:18" s="162" customFormat="1" ht="19.5" customHeight="1">
      <c r="A36" s="129" t="s">
        <v>99</v>
      </c>
      <c r="B36" s="132"/>
      <c r="C36" s="132"/>
      <c r="D36" s="132"/>
      <c r="E36" s="132"/>
      <c r="F36" s="132"/>
      <c r="G36" s="144"/>
      <c r="H36" s="144"/>
      <c r="I36" s="144"/>
      <c r="J36" s="144"/>
      <c r="K36" s="144"/>
      <c r="L36" s="144"/>
      <c r="M36" s="142"/>
      <c r="N36" s="143"/>
      <c r="O36" s="143"/>
      <c r="P36" s="143"/>
      <c r="Q36" s="143"/>
      <c r="R36" s="143"/>
    </row>
    <row r="37" spans="1:18" s="162" customFormat="1" ht="12.75">
      <c r="A37" s="132" t="s">
        <v>172</v>
      </c>
      <c r="B37" s="132"/>
      <c r="C37" s="132"/>
      <c r="D37" s="132"/>
      <c r="E37" s="132"/>
      <c r="F37" s="132"/>
      <c r="G37" s="132"/>
      <c r="H37" s="167">
        <v>36.970244418792284</v>
      </c>
      <c r="I37" s="167">
        <v>33.85954393319817</v>
      </c>
      <c r="J37" s="167">
        <v>35.090527903357135</v>
      </c>
      <c r="K37" s="167">
        <v>38.413587787322676</v>
      </c>
      <c r="L37" s="167">
        <v>37.30674195196752</v>
      </c>
      <c r="M37" s="155"/>
      <c r="N37" s="143">
        <v>9.18707142580316</v>
      </c>
      <c r="O37" s="143">
        <v>-3.5080235143490035</v>
      </c>
      <c r="P37" s="143">
        <v>-8.650740728420644</v>
      </c>
      <c r="Q37" s="143">
        <v>2.966878846671266</v>
      </c>
      <c r="R37" s="143">
        <v>-0.22626053156293846</v>
      </c>
    </row>
    <row r="38" spans="1:18" s="162" customFormat="1" ht="12.75">
      <c r="A38" s="132" t="s">
        <v>102</v>
      </c>
      <c r="B38" s="132"/>
      <c r="C38" s="132"/>
      <c r="D38" s="132"/>
      <c r="E38" s="132"/>
      <c r="F38" s="132"/>
      <c r="G38" s="132"/>
      <c r="H38" s="167">
        <v>19.33406563361009</v>
      </c>
      <c r="I38" s="167">
        <v>8.800032935573435</v>
      </c>
      <c r="J38" s="167">
        <v>20.652838187250644</v>
      </c>
      <c r="K38" s="167">
        <v>25.793601665127103</v>
      </c>
      <c r="L38" s="167">
        <v>24.554457100613583</v>
      </c>
      <c r="M38" s="155"/>
      <c r="N38" s="143">
        <v>119.70446900776545</v>
      </c>
      <c r="O38" s="143">
        <v>-57.39068472920178</v>
      </c>
      <c r="P38" s="143">
        <v>-19.930382521285345</v>
      </c>
      <c r="Q38" s="143">
        <v>5.046515829839119</v>
      </c>
      <c r="R38" s="143">
        <v>-5.800583410284377</v>
      </c>
    </row>
    <row r="39" spans="1:18" s="162" customFormat="1" ht="12.75">
      <c r="A39" s="132" t="s">
        <v>103</v>
      </c>
      <c r="B39" s="132"/>
      <c r="C39" s="132"/>
      <c r="D39" s="132"/>
      <c r="E39" s="132"/>
      <c r="F39" s="132"/>
      <c r="G39" s="132"/>
      <c r="H39" s="167">
        <v>1.2469823756042435</v>
      </c>
      <c r="I39" s="167">
        <v>-22.242516033586305</v>
      </c>
      <c r="J39" s="167">
        <v>-14.70379688788088</v>
      </c>
      <c r="K39" s="167">
        <v>-10.260776123516543</v>
      </c>
      <c r="L39" s="167">
        <v>12.946079039357162</v>
      </c>
      <c r="M39" s="155"/>
      <c r="N39" s="143">
        <v>-105.60630089564191</v>
      </c>
      <c r="O39" s="143">
        <v>51.27056095231406</v>
      </c>
      <c r="P39" s="143">
        <v>43.3010204187326</v>
      </c>
      <c r="Q39" s="143">
        <v>-179.2577898862113</v>
      </c>
      <c r="R39" s="143">
        <v>-44.29033905606049</v>
      </c>
    </row>
    <row r="40" spans="1:18" s="162" customFormat="1" ht="12.75">
      <c r="A40" s="132" t="s">
        <v>100</v>
      </c>
      <c r="B40" s="132"/>
      <c r="C40" s="132"/>
      <c r="D40" s="132"/>
      <c r="E40" s="132"/>
      <c r="F40" s="132"/>
      <c r="G40" s="132"/>
      <c r="H40" s="144">
        <v>138377095.5</v>
      </c>
      <c r="I40" s="144">
        <v>139104436</v>
      </c>
      <c r="J40" s="144">
        <v>117276011.5</v>
      </c>
      <c r="K40" s="144">
        <v>93824354</v>
      </c>
      <c r="L40" s="144"/>
      <c r="M40" s="132"/>
      <c r="N40" s="143">
        <v>-0.5228736918210143</v>
      </c>
      <c r="O40" s="143">
        <v>18.61286397858099</v>
      </c>
      <c r="P40" s="143">
        <v>24.995277345581297</v>
      </c>
      <c r="Q40" s="143" t="s">
        <v>59</v>
      </c>
      <c r="R40" s="143" t="s">
        <v>59</v>
      </c>
    </row>
    <row r="41" spans="1:18" s="172" customFormat="1" ht="13.5" thickBot="1">
      <c r="A41" s="157" t="s">
        <v>173</v>
      </c>
      <c r="B41" s="157"/>
      <c r="C41" s="157"/>
      <c r="D41" s="157"/>
      <c r="E41" s="157"/>
      <c r="F41" s="157"/>
      <c r="G41" s="157"/>
      <c r="H41" s="233">
        <v>17.49728588572666</v>
      </c>
      <c r="I41" s="233">
        <v>7.294361913806976</v>
      </c>
      <c r="J41" s="233">
        <v>18.79271363180696</v>
      </c>
      <c r="K41" s="233">
        <v>26.253659044644206</v>
      </c>
      <c r="L41" s="233"/>
      <c r="M41" s="157"/>
      <c r="N41" s="234">
        <v>139.87411225932317</v>
      </c>
      <c r="O41" s="234">
        <v>-61.18515901045204</v>
      </c>
      <c r="P41" s="234">
        <v>-28.418687848996388</v>
      </c>
      <c r="Q41" s="234" t="s">
        <v>59</v>
      </c>
      <c r="R41" s="234" t="s">
        <v>59</v>
      </c>
    </row>
    <row r="43" ht="12.75">
      <c r="A43" s="162"/>
    </row>
    <row r="44" ht="12.75">
      <c r="A44" s="162"/>
    </row>
    <row r="45" ht="12.75">
      <c r="A45" s="162"/>
    </row>
    <row r="46" ht="12.75">
      <c r="A46" s="159"/>
    </row>
    <row r="79" ht="12.75" hidden="1"/>
    <row r="80" ht="12.75" hidden="1"/>
    <row r="81" ht="12.75" hidden="1"/>
    <row r="82" ht="12.75" hidden="1"/>
    <row r="83" ht="12.75" hidden="1"/>
    <row r="84" spans="1:3" ht="12.75" hidden="1">
      <c r="A84" s="132">
        <v>2</v>
      </c>
      <c r="B84" s="162">
        <v>1999</v>
      </c>
      <c r="C84" s="132">
        <v>1063</v>
      </c>
    </row>
    <row r="85" spans="1:4" ht="12.75" hidden="1">
      <c r="A85" s="132">
        <v>7</v>
      </c>
      <c r="D85" s="132">
        <v>4</v>
      </c>
    </row>
    <row r="86" ht="12.75" hidden="1"/>
    <row r="87" ht="12.75" hidden="1"/>
    <row r="88" ht="12.75" hidden="1"/>
    <row r="89" ht="12.75" hidden="1"/>
    <row r="90" ht="12.75" hidden="1"/>
  </sheetData>
  <mergeCells count="5">
    <mergeCell ref="R5:S5"/>
    <mergeCell ref="R4:S4"/>
    <mergeCell ref="N4:Q4"/>
    <mergeCell ref="A1:S1"/>
    <mergeCell ref="A2:S2"/>
  </mergeCells>
  <printOptions horizontalCentered="1"/>
  <pageMargins left="0.2362204724409449" right="0.2362204724409449" top="0.61" bottom="0.38" header="0.31" footer="0"/>
  <pageSetup horizontalDpi="360" verticalDpi="360" orientation="landscape" paperSize="5" scale="87" r:id="rId1"/>
  <headerFooter alignWithMargins="0">
    <oddHeader>&amp;R&amp;D   &amp;T</oddHeader>
    <oddFooter>&amp;C- 19 -</oddFooter>
  </headerFooter>
</worksheet>
</file>

<file path=xl/worksheets/sheet27.xml><?xml version="1.0" encoding="utf-8"?>
<worksheet xmlns="http://schemas.openxmlformats.org/spreadsheetml/2006/main" xmlns:r="http://schemas.openxmlformats.org/officeDocument/2006/relationships">
  <sheetPr codeName="Sheet18"/>
  <dimension ref="A1:AB85"/>
  <sheetViews>
    <sheetView workbookViewId="0" topLeftCell="A1">
      <selection activeCell="A4" sqref="A4"/>
    </sheetView>
  </sheetViews>
  <sheetFormatPr defaultColWidth="9.140625" defaultRowHeight="12.75"/>
  <cols>
    <col min="1" max="1" width="7.00390625" style="132" customWidth="1"/>
    <col min="2" max="2" width="20.7109375" style="162" customWidth="1"/>
    <col min="3" max="3" width="0.71875" style="132" customWidth="1"/>
    <col min="4" max="4" width="11.8515625" style="132" customWidth="1"/>
    <col min="5" max="5" width="3.8515625" style="132" customWidth="1"/>
    <col min="6" max="6" width="1.1484375" style="132" customWidth="1"/>
    <col min="7" max="7" width="17.8515625" style="132" customWidth="1"/>
    <col min="8" max="12" width="15.7109375" style="132" customWidth="1"/>
    <col min="13" max="13" width="1.421875" style="132" customWidth="1"/>
    <col min="14" max="17" width="9.140625" style="151" customWidth="1"/>
    <col min="18" max="18" width="13.7109375" style="159" customWidth="1"/>
    <col min="19" max="19" width="8.421875" style="132" customWidth="1"/>
    <col min="20" max="16384" width="9.140625" style="132" customWidth="1"/>
  </cols>
  <sheetData>
    <row r="1" spans="1:19" s="93" customFormat="1" ht="17.25" thickTop="1">
      <c r="A1" s="286" t="s">
        <v>72</v>
      </c>
      <c r="B1" s="286"/>
      <c r="C1" s="286"/>
      <c r="D1" s="286"/>
      <c r="E1" s="286"/>
      <c r="F1" s="286"/>
      <c r="G1" s="286"/>
      <c r="H1" s="286"/>
      <c r="I1" s="286"/>
      <c r="J1" s="286"/>
      <c r="K1" s="286"/>
      <c r="L1" s="286"/>
      <c r="M1" s="286"/>
      <c r="N1" s="286"/>
      <c r="O1" s="286"/>
      <c r="P1" s="286"/>
      <c r="Q1" s="286"/>
      <c r="R1" s="286"/>
      <c r="S1" s="286"/>
    </row>
    <row r="2" spans="1:19" s="94" customFormat="1" ht="15.75" customHeight="1" thickBot="1">
      <c r="A2" s="287" t="s">
        <v>5</v>
      </c>
      <c r="B2" s="287"/>
      <c r="C2" s="287"/>
      <c r="D2" s="287"/>
      <c r="E2" s="287"/>
      <c r="F2" s="287"/>
      <c r="G2" s="287"/>
      <c r="H2" s="287"/>
      <c r="I2" s="287"/>
      <c r="J2" s="287"/>
      <c r="K2" s="287"/>
      <c r="L2" s="287"/>
      <c r="M2" s="287"/>
      <c r="N2" s="287"/>
      <c r="O2" s="287"/>
      <c r="P2" s="287"/>
      <c r="Q2" s="287"/>
      <c r="R2" s="287"/>
      <c r="S2" s="287"/>
    </row>
    <row r="3" spans="1:24" s="100" customFormat="1" ht="5.25" customHeight="1">
      <c r="A3" s="173"/>
      <c r="B3" s="173"/>
      <c r="C3" s="105"/>
      <c r="D3" s="95"/>
      <c r="E3" s="95"/>
      <c r="F3" s="95"/>
      <c r="G3" s="95"/>
      <c r="H3" s="95"/>
      <c r="I3" s="174"/>
      <c r="J3" s="105"/>
      <c r="K3" s="105"/>
      <c r="L3" s="105"/>
      <c r="M3" s="105"/>
      <c r="N3" s="105"/>
      <c r="O3" s="105"/>
      <c r="P3" s="105"/>
      <c r="Q3" s="105"/>
      <c r="R3" s="105"/>
      <c r="S3" s="105"/>
      <c r="W3" s="101"/>
      <c r="X3" s="101"/>
    </row>
    <row r="4" spans="1:28" s="162" customFormat="1" ht="18" customHeight="1">
      <c r="A4" s="96" t="s">
        <v>27</v>
      </c>
      <c r="B4" s="146"/>
      <c r="C4" s="146"/>
      <c r="D4" s="146"/>
      <c r="E4" s="146"/>
      <c r="F4" s="132"/>
      <c r="G4" s="132"/>
      <c r="H4" s="129"/>
      <c r="I4" s="129"/>
      <c r="J4" s="129"/>
      <c r="K4" s="129"/>
      <c r="L4" s="129"/>
      <c r="M4" s="131"/>
      <c r="N4" s="282" t="s">
        <v>56</v>
      </c>
      <c r="O4" s="282"/>
      <c r="P4" s="282"/>
      <c r="Q4" s="282"/>
      <c r="R4" s="285" t="s">
        <v>57</v>
      </c>
      <c r="S4" s="285"/>
      <c r="AA4" s="163"/>
      <c r="AB4" s="163"/>
    </row>
    <row r="5" spans="1:28" s="162" customFormat="1" ht="12.75" customHeight="1">
      <c r="A5" s="133"/>
      <c r="B5" s="134"/>
      <c r="C5" s="129"/>
      <c r="D5" s="134"/>
      <c r="E5" s="134"/>
      <c r="F5" s="132"/>
      <c r="G5" s="129"/>
      <c r="H5" s="136">
        <v>2002</v>
      </c>
      <c r="I5" s="136">
        <v>2001</v>
      </c>
      <c r="J5" s="136">
        <v>2000</v>
      </c>
      <c r="K5" s="136">
        <v>1999</v>
      </c>
      <c r="L5" s="136">
        <v>1998</v>
      </c>
      <c r="M5" s="137"/>
      <c r="N5" s="138" t="s">
        <v>194</v>
      </c>
      <c r="O5" s="138" t="s">
        <v>182</v>
      </c>
      <c r="P5" s="138" t="s">
        <v>177</v>
      </c>
      <c r="Q5" s="138" t="s">
        <v>124</v>
      </c>
      <c r="R5" s="282" t="s">
        <v>58</v>
      </c>
      <c r="S5" s="282"/>
      <c r="AA5" s="163"/>
      <c r="AB5" s="163"/>
    </row>
    <row r="6" spans="1:28" s="162" customFormat="1" ht="16.5">
      <c r="A6" s="140"/>
      <c r="B6" s="140"/>
      <c r="C6" s="140"/>
      <c r="D6" s="140"/>
      <c r="E6" s="139"/>
      <c r="F6" s="132"/>
      <c r="G6" s="98" t="s">
        <v>96</v>
      </c>
      <c r="H6" s="141">
        <v>9</v>
      </c>
      <c r="I6" s="141">
        <v>9</v>
      </c>
      <c r="J6" s="141">
        <v>9</v>
      </c>
      <c r="K6" s="141">
        <v>9</v>
      </c>
      <c r="L6" s="141">
        <v>9</v>
      </c>
      <c r="M6" s="142"/>
      <c r="N6" s="143"/>
      <c r="O6" s="143"/>
      <c r="P6" s="143"/>
      <c r="Q6" s="143"/>
      <c r="R6" s="143"/>
      <c r="AA6" s="163"/>
      <c r="AB6" s="163"/>
    </row>
    <row r="7" spans="1:28" s="162" customFormat="1" ht="12.75" customHeight="1">
      <c r="A7" s="129" t="s">
        <v>64</v>
      </c>
      <c r="B7" s="132"/>
      <c r="C7" s="132"/>
      <c r="D7" s="132"/>
      <c r="E7" s="132" t="s">
        <v>59</v>
      </c>
      <c r="F7" s="132"/>
      <c r="G7" s="98"/>
      <c r="H7" s="132"/>
      <c r="I7" s="144"/>
      <c r="J7" s="144"/>
      <c r="K7" s="144"/>
      <c r="L7" s="144"/>
      <c r="M7" s="142"/>
      <c r="N7" s="143"/>
      <c r="O7" s="143"/>
      <c r="P7" s="143"/>
      <c r="Q7" s="143"/>
      <c r="R7" s="143"/>
      <c r="AA7" s="163"/>
      <c r="AB7" s="163"/>
    </row>
    <row r="8" spans="1:28" s="162" customFormat="1" ht="12.75">
      <c r="A8" s="132" t="s">
        <v>73</v>
      </c>
      <c r="B8" s="132"/>
      <c r="C8" s="132"/>
      <c r="D8" s="132"/>
      <c r="E8" s="132"/>
      <c r="F8" s="132"/>
      <c r="G8" s="144"/>
      <c r="H8" s="144">
        <v>83012544</v>
      </c>
      <c r="I8" s="144">
        <v>77269383</v>
      </c>
      <c r="J8" s="144">
        <v>71524214</v>
      </c>
      <c r="K8" s="144">
        <v>67353681</v>
      </c>
      <c r="L8" s="144">
        <v>57938079</v>
      </c>
      <c r="M8" s="152"/>
      <c r="N8" s="143">
        <v>7.432647676247137</v>
      </c>
      <c r="O8" s="143">
        <v>8.03248113988362</v>
      </c>
      <c r="P8" s="143">
        <v>6.191989714712103</v>
      </c>
      <c r="Q8" s="143">
        <v>16.251146331586174</v>
      </c>
      <c r="R8" s="143">
        <v>9.406949202160186</v>
      </c>
      <c r="AA8" s="163"/>
      <c r="AB8" s="163"/>
    </row>
    <row r="9" spans="1:28" s="162" customFormat="1" ht="12.75">
      <c r="A9" s="132" t="s">
        <v>74</v>
      </c>
      <c r="B9" s="132"/>
      <c r="C9" s="132"/>
      <c r="D9" s="132"/>
      <c r="E9" s="132"/>
      <c r="F9" s="132"/>
      <c r="G9" s="144"/>
      <c r="H9" s="144">
        <v>890014</v>
      </c>
      <c r="I9" s="144">
        <v>467664</v>
      </c>
      <c r="J9" s="144">
        <v>640944</v>
      </c>
      <c r="K9" s="144">
        <v>931372</v>
      </c>
      <c r="L9" s="144">
        <v>701745</v>
      </c>
      <c r="M9" s="152"/>
      <c r="N9" s="143">
        <v>90.31056484997777</v>
      </c>
      <c r="O9" s="143">
        <v>-27.0351231932899</v>
      </c>
      <c r="P9" s="143">
        <v>-31.182814170922036</v>
      </c>
      <c r="Q9" s="143">
        <v>32.72228516056402</v>
      </c>
      <c r="R9" s="143">
        <v>6.121743821721237</v>
      </c>
      <c r="AA9" s="163"/>
      <c r="AB9" s="163"/>
    </row>
    <row r="10" spans="1:28" s="162" customFormat="1" ht="12.75">
      <c r="A10" s="132" t="s">
        <v>97</v>
      </c>
      <c r="B10" s="132"/>
      <c r="C10" s="132"/>
      <c r="D10" s="132"/>
      <c r="E10" s="132"/>
      <c r="F10" s="132"/>
      <c r="G10" s="144"/>
      <c r="H10" s="144">
        <v>579661</v>
      </c>
      <c r="I10" s="144">
        <v>9733</v>
      </c>
      <c r="J10" s="144">
        <v>42374</v>
      </c>
      <c r="K10" s="144">
        <v>28956</v>
      </c>
      <c r="L10" s="144">
        <v>50310</v>
      </c>
      <c r="M10" s="152"/>
      <c r="N10" s="143">
        <v>999</v>
      </c>
      <c r="O10" s="143">
        <v>-77.03072638882334</v>
      </c>
      <c r="P10" s="143">
        <v>46.339273380301144</v>
      </c>
      <c r="Q10" s="143">
        <v>-42.4448419797257</v>
      </c>
      <c r="R10" s="143">
        <v>84.23830994220285</v>
      </c>
      <c r="AA10" s="163"/>
      <c r="AB10" s="163"/>
    </row>
    <row r="11" spans="1:28" s="162" customFormat="1" ht="12.75">
      <c r="A11" s="132" t="s">
        <v>98</v>
      </c>
      <c r="B11" s="132"/>
      <c r="C11" s="132"/>
      <c r="D11" s="132"/>
      <c r="E11" s="132"/>
      <c r="F11" s="132"/>
      <c r="G11" s="144"/>
      <c r="H11" s="144">
        <v>1542561</v>
      </c>
      <c r="I11" s="144">
        <v>1949190</v>
      </c>
      <c r="J11" s="144">
        <v>2167649</v>
      </c>
      <c r="K11" s="144">
        <v>1696804</v>
      </c>
      <c r="L11" s="144">
        <v>2537191</v>
      </c>
      <c r="M11" s="152"/>
      <c r="N11" s="143">
        <v>-20.861434749819157</v>
      </c>
      <c r="O11" s="143">
        <v>-10.078153797040018</v>
      </c>
      <c r="P11" s="143">
        <v>27.748932699357145</v>
      </c>
      <c r="Q11" s="143">
        <v>-33.122732975168205</v>
      </c>
      <c r="R11" s="143">
        <v>-11.697642972988099</v>
      </c>
      <c r="AA11" s="163"/>
      <c r="AB11" s="163"/>
    </row>
    <row r="12" spans="1:28" s="165" customFormat="1" ht="12.75">
      <c r="A12" s="129" t="s">
        <v>139</v>
      </c>
      <c r="B12" s="129"/>
      <c r="C12" s="129"/>
      <c r="D12" s="129"/>
      <c r="E12" s="129"/>
      <c r="F12" s="129"/>
      <c r="G12" s="146"/>
      <c r="H12" s="146">
        <v>86024777</v>
      </c>
      <c r="I12" s="146">
        <v>79695970</v>
      </c>
      <c r="J12" s="146">
        <v>74375181</v>
      </c>
      <c r="K12" s="146">
        <v>70010813</v>
      </c>
      <c r="L12" s="146">
        <v>61227325</v>
      </c>
      <c r="M12" s="153"/>
      <c r="N12" s="147">
        <v>7.941188243270017</v>
      </c>
      <c r="O12" s="147">
        <v>7.153984606773595</v>
      </c>
      <c r="P12" s="147">
        <v>6.233848477091675</v>
      </c>
      <c r="Q12" s="147">
        <v>14.345699407903252</v>
      </c>
      <c r="R12" s="147">
        <v>8.872843911787331</v>
      </c>
      <c r="AA12" s="166"/>
      <c r="AB12" s="166"/>
    </row>
    <row r="13" spans="1:18" s="162" customFormat="1" ht="20.25" customHeight="1">
      <c r="A13" s="129" t="s">
        <v>60</v>
      </c>
      <c r="B13" s="132"/>
      <c r="C13" s="132"/>
      <c r="D13" s="132"/>
      <c r="E13" s="132"/>
      <c r="F13" s="132"/>
      <c r="G13" s="144"/>
      <c r="H13" s="144"/>
      <c r="I13" s="144"/>
      <c r="J13" s="144"/>
      <c r="K13" s="144"/>
      <c r="L13" s="144"/>
      <c r="M13" s="144"/>
      <c r="N13" s="143"/>
      <c r="O13" s="143"/>
      <c r="P13" s="143"/>
      <c r="Q13" s="143"/>
      <c r="R13" s="143"/>
    </row>
    <row r="14" spans="1:18" s="162" customFormat="1" ht="12.75">
      <c r="A14" s="132" t="s">
        <v>75</v>
      </c>
      <c r="B14" s="132"/>
      <c r="C14" s="132"/>
      <c r="D14" s="132"/>
      <c r="E14" s="132"/>
      <c r="F14" s="132"/>
      <c r="G14" s="144"/>
      <c r="H14" s="144">
        <v>2771389</v>
      </c>
      <c r="I14" s="144">
        <v>2519364</v>
      </c>
      <c r="J14" s="144">
        <v>2677477</v>
      </c>
      <c r="K14" s="144">
        <v>2265944</v>
      </c>
      <c r="L14" s="144">
        <v>2502198</v>
      </c>
      <c r="M14" s="152"/>
      <c r="N14" s="143">
        <v>10.003516760579258</v>
      </c>
      <c r="O14" s="143">
        <v>-5.905298159423965</v>
      </c>
      <c r="P14" s="143">
        <v>18.161658010965848</v>
      </c>
      <c r="Q14" s="143">
        <v>-9.441858717815297</v>
      </c>
      <c r="R14" s="143">
        <v>2.5873836937021055</v>
      </c>
    </row>
    <row r="15" spans="1:18" s="162" customFormat="1" ht="12.75">
      <c r="A15" s="132" t="s">
        <v>76</v>
      </c>
      <c r="B15" s="132"/>
      <c r="C15" s="132"/>
      <c r="D15" s="132"/>
      <c r="E15" s="132"/>
      <c r="F15" s="132"/>
      <c r="G15" s="144"/>
      <c r="H15" s="144">
        <v>22904446</v>
      </c>
      <c r="I15" s="144">
        <v>22302661</v>
      </c>
      <c r="J15" s="144">
        <v>18585598</v>
      </c>
      <c r="K15" s="144">
        <v>17855300</v>
      </c>
      <c r="L15" s="144">
        <v>15175789</v>
      </c>
      <c r="M15" s="152"/>
      <c r="N15" s="143">
        <v>2.698265467066912</v>
      </c>
      <c r="O15" s="143">
        <v>19.999695463121498</v>
      </c>
      <c r="P15" s="143">
        <v>4.09009089738061</v>
      </c>
      <c r="Q15" s="143">
        <v>17.656485603483286</v>
      </c>
      <c r="R15" s="143">
        <v>10.838879833247583</v>
      </c>
    </row>
    <row r="16" spans="1:18" s="162" customFormat="1" ht="12.75">
      <c r="A16" s="132" t="s">
        <v>77</v>
      </c>
      <c r="B16" s="132"/>
      <c r="C16" s="132"/>
      <c r="D16" s="132"/>
      <c r="E16" s="132"/>
      <c r="F16" s="132"/>
      <c r="G16" s="144"/>
      <c r="H16" s="144">
        <v>12008771</v>
      </c>
      <c r="I16" s="144">
        <v>11814725</v>
      </c>
      <c r="J16" s="144">
        <v>11284057</v>
      </c>
      <c r="K16" s="144">
        <v>11703934</v>
      </c>
      <c r="L16" s="144">
        <v>9014596</v>
      </c>
      <c r="M16" s="152"/>
      <c r="N16" s="143">
        <v>1.64240809667597</v>
      </c>
      <c r="O16" s="143">
        <v>4.702812118017483</v>
      </c>
      <c r="P16" s="143">
        <v>-3.587486053834548</v>
      </c>
      <c r="Q16" s="143">
        <v>29.833150592661056</v>
      </c>
      <c r="R16" s="143">
        <v>7.433091644914147</v>
      </c>
    </row>
    <row r="17" spans="1:18" s="162" customFormat="1" ht="12.75">
      <c r="A17" s="132" t="s">
        <v>78</v>
      </c>
      <c r="B17" s="132"/>
      <c r="C17" s="132"/>
      <c r="D17" s="132"/>
      <c r="E17" s="132"/>
      <c r="F17" s="132"/>
      <c r="G17" s="144"/>
      <c r="H17" s="144">
        <v>7122049</v>
      </c>
      <c r="I17" s="144">
        <v>5865702</v>
      </c>
      <c r="J17" s="144">
        <v>4558132</v>
      </c>
      <c r="K17" s="144">
        <v>3402318</v>
      </c>
      <c r="L17" s="144">
        <v>3070046</v>
      </c>
      <c r="M17" s="152"/>
      <c r="N17" s="143">
        <v>21.41852756924917</v>
      </c>
      <c r="O17" s="143">
        <v>28.686532114471454</v>
      </c>
      <c r="P17" s="143">
        <v>33.971368931416755</v>
      </c>
      <c r="Q17" s="143">
        <v>10.823030013231072</v>
      </c>
      <c r="R17" s="143">
        <v>23.414167682025067</v>
      </c>
    </row>
    <row r="18" spans="1:18" s="162" customFormat="1" ht="12.75">
      <c r="A18" s="132" t="s">
        <v>79</v>
      </c>
      <c r="B18" s="132"/>
      <c r="C18" s="132"/>
      <c r="D18" s="132"/>
      <c r="E18" s="132"/>
      <c r="F18" s="132"/>
      <c r="G18" s="144"/>
      <c r="H18" s="144">
        <v>12627958</v>
      </c>
      <c r="I18" s="144">
        <v>11675397</v>
      </c>
      <c r="J18" s="144">
        <v>13226070</v>
      </c>
      <c r="K18" s="144">
        <v>10487568</v>
      </c>
      <c r="L18" s="144">
        <v>10790248</v>
      </c>
      <c r="M18" s="152"/>
      <c r="N18" s="143">
        <v>8.158703297198374</v>
      </c>
      <c r="O18" s="143">
        <v>-11.724367102245791</v>
      </c>
      <c r="P18" s="143">
        <v>26.111887903849585</v>
      </c>
      <c r="Q18" s="143">
        <v>-2.805125517040943</v>
      </c>
      <c r="R18" s="143">
        <v>4.010078839336373</v>
      </c>
    </row>
    <row r="19" spans="1:18" s="165" customFormat="1" ht="13.5" customHeight="1">
      <c r="A19" s="129" t="s">
        <v>65</v>
      </c>
      <c r="B19" s="129"/>
      <c r="C19" s="129"/>
      <c r="D19" s="129"/>
      <c r="E19" s="129"/>
      <c r="F19" s="129"/>
      <c r="G19" s="146"/>
      <c r="H19" s="146">
        <v>57434615</v>
      </c>
      <c r="I19" s="146">
        <v>54177850</v>
      </c>
      <c r="J19" s="146">
        <v>50331335</v>
      </c>
      <c r="K19" s="146">
        <v>45715064</v>
      </c>
      <c r="L19" s="146">
        <v>40552877</v>
      </c>
      <c r="M19" s="153"/>
      <c r="N19" s="147">
        <v>6.011248139230331</v>
      </c>
      <c r="O19" s="147">
        <v>7.642386199372617</v>
      </c>
      <c r="P19" s="147">
        <v>10.097920895396756</v>
      </c>
      <c r="Q19" s="147">
        <v>12.72952101524141</v>
      </c>
      <c r="R19" s="147">
        <v>9.090770951820693</v>
      </c>
    </row>
    <row r="20" spans="1:18" s="162" customFormat="1" ht="21" customHeight="1">
      <c r="A20" s="132" t="s">
        <v>80</v>
      </c>
      <c r="B20" s="132"/>
      <c r="C20" s="132"/>
      <c r="D20" s="132"/>
      <c r="E20" s="132"/>
      <c r="F20" s="132"/>
      <c r="G20" s="144"/>
      <c r="H20" s="144">
        <v>28590163</v>
      </c>
      <c r="I20" s="144">
        <v>25518121</v>
      </c>
      <c r="J20" s="144">
        <v>24043846</v>
      </c>
      <c r="K20" s="144">
        <v>24295749</v>
      </c>
      <c r="L20" s="144">
        <v>20674448</v>
      </c>
      <c r="M20" s="152"/>
      <c r="N20" s="143">
        <v>12.038668521087427</v>
      </c>
      <c r="O20" s="143">
        <v>6.131610558477209</v>
      </c>
      <c r="P20" s="143">
        <v>-1.0368192394480202</v>
      </c>
      <c r="Q20" s="143">
        <v>17.515829201340708</v>
      </c>
      <c r="R20" s="143">
        <v>8.44154016801928</v>
      </c>
    </row>
    <row r="21" spans="1:18" s="162" customFormat="1" ht="12.75">
      <c r="A21" s="132" t="s">
        <v>81</v>
      </c>
      <c r="B21" s="132"/>
      <c r="C21" s="132"/>
      <c r="D21" s="132"/>
      <c r="E21" s="132"/>
      <c r="F21" s="132"/>
      <c r="G21" s="144"/>
      <c r="H21" s="144">
        <v>13573743</v>
      </c>
      <c r="I21" s="144">
        <v>13389710</v>
      </c>
      <c r="J21" s="144">
        <v>12385093</v>
      </c>
      <c r="K21" s="144">
        <v>10203713</v>
      </c>
      <c r="L21" s="144">
        <v>8394354</v>
      </c>
      <c r="M21" s="152"/>
      <c r="N21" s="143">
        <v>1.3744360408104432</v>
      </c>
      <c r="O21" s="143">
        <v>8.11150146389696</v>
      </c>
      <c r="P21" s="143">
        <v>21.37829631233258</v>
      </c>
      <c r="Q21" s="143">
        <v>21.554475782174542</v>
      </c>
      <c r="R21" s="143">
        <v>12.765976630455622</v>
      </c>
    </row>
    <row r="22" spans="1:18" s="165" customFormat="1" ht="21" customHeight="1">
      <c r="A22" s="129" t="s">
        <v>164</v>
      </c>
      <c r="B22" s="129"/>
      <c r="C22" s="129"/>
      <c r="D22" s="129"/>
      <c r="E22" s="129"/>
      <c r="F22" s="129"/>
      <c r="G22" s="146"/>
      <c r="H22" s="146">
        <v>15016420</v>
      </c>
      <c r="I22" s="146">
        <v>12128411</v>
      </c>
      <c r="J22" s="146">
        <v>11658753</v>
      </c>
      <c r="K22" s="146">
        <v>14092036</v>
      </c>
      <c r="L22" s="146">
        <v>12280094</v>
      </c>
      <c r="M22" s="146"/>
      <c r="N22" s="147">
        <v>23.811932164897776</v>
      </c>
      <c r="O22" s="147">
        <v>4.028372502616704</v>
      </c>
      <c r="P22" s="147">
        <v>-17.2670790792757</v>
      </c>
      <c r="Q22" s="147">
        <v>14.755115066708774</v>
      </c>
      <c r="R22" s="147">
        <v>5.157724261035113</v>
      </c>
    </row>
    <row r="23" spans="1:18" s="162" customFormat="1" ht="19.5" customHeight="1">
      <c r="A23" s="132" t="s">
        <v>82</v>
      </c>
      <c r="B23" s="132"/>
      <c r="C23" s="132"/>
      <c r="D23" s="132"/>
      <c r="E23" s="132"/>
      <c r="F23" s="132"/>
      <c r="G23" s="144"/>
      <c r="H23" s="144">
        <v>13736526</v>
      </c>
      <c r="I23" s="144">
        <v>16644450</v>
      </c>
      <c r="J23" s="144">
        <v>21246716</v>
      </c>
      <c r="K23" s="144">
        <v>10424593</v>
      </c>
      <c r="L23" s="144">
        <v>3145877</v>
      </c>
      <c r="M23" s="144"/>
      <c r="N23" s="143">
        <v>-17.4708326198823</v>
      </c>
      <c r="O23" s="143">
        <v>-21.661069880164067</v>
      </c>
      <c r="P23" s="143">
        <v>103.81338628759895</v>
      </c>
      <c r="Q23" s="143">
        <v>231.37319100524275</v>
      </c>
      <c r="R23" s="143">
        <v>44.555224850373044</v>
      </c>
    </row>
    <row r="24" spans="1:18" s="162" customFormat="1" ht="12.75">
      <c r="A24" s="132" t="s">
        <v>165</v>
      </c>
      <c r="B24" s="132"/>
      <c r="C24" s="132"/>
      <c r="D24" s="132"/>
      <c r="E24" s="132"/>
      <c r="F24" s="132"/>
      <c r="G24" s="144"/>
      <c r="H24" s="144">
        <v>228451</v>
      </c>
      <c r="I24" s="144">
        <v>444594</v>
      </c>
      <c r="J24" s="144">
        <v>1529777</v>
      </c>
      <c r="K24" s="144">
        <v>155659</v>
      </c>
      <c r="L24" s="144">
        <v>-765008</v>
      </c>
      <c r="M24" s="144"/>
      <c r="N24" s="143">
        <v>-48.615815777990704</v>
      </c>
      <c r="O24" s="143">
        <v>-70.93733269620343</v>
      </c>
      <c r="P24" s="143">
        <v>882.7745263685364</v>
      </c>
      <c r="Q24" s="143">
        <v>-120.34736891640348</v>
      </c>
      <c r="R24" s="143">
        <v>-26.076627532715314</v>
      </c>
    </row>
    <row r="25" spans="1:18" s="165" customFormat="1" ht="19.5" customHeight="1">
      <c r="A25" s="129" t="s">
        <v>83</v>
      </c>
      <c r="B25" s="129"/>
      <c r="C25" s="129"/>
      <c r="D25" s="129"/>
      <c r="E25" s="129"/>
      <c r="F25" s="129"/>
      <c r="G25" s="146"/>
      <c r="H25" s="146">
        <v>1051443</v>
      </c>
      <c r="I25" s="146">
        <v>-4960633</v>
      </c>
      <c r="J25" s="146">
        <v>-11117740</v>
      </c>
      <c r="K25" s="146">
        <v>3511784</v>
      </c>
      <c r="L25" s="146">
        <v>9899225</v>
      </c>
      <c r="M25" s="146"/>
      <c r="N25" s="147">
        <v>-121.19574255946772</v>
      </c>
      <c r="O25" s="147">
        <v>-55.38092274149243</v>
      </c>
      <c r="P25" s="147">
        <v>-416.5838217840277</v>
      </c>
      <c r="Q25" s="147">
        <v>-64.52465723326826</v>
      </c>
      <c r="R25" s="147">
        <v>-42.911828289148204</v>
      </c>
    </row>
    <row r="26" spans="1:18" s="162" customFormat="1" ht="20.25" customHeight="1">
      <c r="A26" s="129" t="s">
        <v>166</v>
      </c>
      <c r="B26" s="132"/>
      <c r="C26" s="132"/>
      <c r="D26" s="132"/>
      <c r="E26" s="132"/>
      <c r="F26" s="132"/>
      <c r="G26" s="144"/>
      <c r="H26" s="144"/>
      <c r="I26" s="144"/>
      <c r="J26" s="144"/>
      <c r="K26" s="144"/>
      <c r="L26" s="144"/>
      <c r="M26" s="144"/>
      <c r="N26" s="143"/>
      <c r="O26" s="143"/>
      <c r="P26" s="143"/>
      <c r="Q26" s="143"/>
      <c r="R26" s="143"/>
    </row>
    <row r="27" spans="1:18" s="162" customFormat="1" ht="12.75">
      <c r="A27" s="132" t="s">
        <v>84</v>
      </c>
      <c r="B27" s="132"/>
      <c r="C27" s="132"/>
      <c r="D27" s="132"/>
      <c r="E27" s="132"/>
      <c r="F27" s="132"/>
      <c r="G27" s="144"/>
      <c r="H27" s="144">
        <v>148656</v>
      </c>
      <c r="I27" s="144">
        <v>151975</v>
      </c>
      <c r="J27" s="144">
        <v>155457</v>
      </c>
      <c r="K27" s="144">
        <v>157565</v>
      </c>
      <c r="L27" s="144">
        <v>156322</v>
      </c>
      <c r="M27" s="144"/>
      <c r="N27" s="143">
        <v>-2.1839118276032243</v>
      </c>
      <c r="O27" s="143">
        <v>-2.2398476749197527</v>
      </c>
      <c r="P27" s="143">
        <v>-1.3378605654809126</v>
      </c>
      <c r="Q27" s="143">
        <v>0.7951535932242423</v>
      </c>
      <c r="R27" s="143">
        <v>-1.249208558890158</v>
      </c>
    </row>
    <row r="28" spans="1:18" s="162" customFormat="1" ht="12.75">
      <c r="A28" s="132" t="s">
        <v>85</v>
      </c>
      <c r="B28" s="132"/>
      <c r="C28" s="132"/>
      <c r="D28" s="132"/>
      <c r="E28" s="132"/>
      <c r="F28" s="132"/>
      <c r="G28" s="144"/>
      <c r="H28" s="144">
        <v>115050</v>
      </c>
      <c r="I28" s="144">
        <v>128022</v>
      </c>
      <c r="J28" s="144">
        <v>131103</v>
      </c>
      <c r="K28" s="144">
        <v>139587</v>
      </c>
      <c r="L28" s="144">
        <v>140502</v>
      </c>
      <c r="M28" s="144"/>
      <c r="N28" s="143">
        <v>-10.132633453625159</v>
      </c>
      <c r="O28" s="143">
        <v>-2.3500606393446373</v>
      </c>
      <c r="P28" s="143">
        <v>-6.077929893184895</v>
      </c>
      <c r="Q28" s="143">
        <v>-0.6512362813340735</v>
      </c>
      <c r="R28" s="143">
        <v>-4.873607070659469</v>
      </c>
    </row>
    <row r="29" spans="1:18" s="162" customFormat="1" ht="20.25" customHeight="1">
      <c r="A29" s="129" t="s">
        <v>167</v>
      </c>
      <c r="B29" s="132"/>
      <c r="C29" s="132"/>
      <c r="D29" s="132"/>
      <c r="E29" s="132"/>
      <c r="F29" s="132"/>
      <c r="G29" s="144"/>
      <c r="H29" s="144"/>
      <c r="I29" s="144"/>
      <c r="J29" s="144"/>
      <c r="K29" s="144"/>
      <c r="L29" s="144"/>
      <c r="M29" s="144"/>
      <c r="N29" s="143">
        <v>0</v>
      </c>
      <c r="O29" s="143">
        <v>0</v>
      </c>
      <c r="P29" s="143">
        <v>0</v>
      </c>
      <c r="Q29" s="143">
        <v>0</v>
      </c>
      <c r="R29" s="143" t="s">
        <v>62</v>
      </c>
    </row>
    <row r="30" spans="1:18" s="162" customFormat="1" ht="12.75">
      <c r="A30" s="132" t="s">
        <v>168</v>
      </c>
      <c r="B30" s="132"/>
      <c r="C30" s="132"/>
      <c r="D30" s="132"/>
      <c r="E30" s="132"/>
      <c r="F30" s="132"/>
      <c r="G30" s="144"/>
      <c r="H30" s="144">
        <v>15438156</v>
      </c>
      <c r="I30" s="144">
        <v>12451910</v>
      </c>
      <c r="J30" s="144">
        <v>11905702</v>
      </c>
      <c r="K30" s="144">
        <v>9950272</v>
      </c>
      <c r="L30" s="144">
        <v>8389509</v>
      </c>
      <c r="M30" s="144"/>
      <c r="N30" s="143">
        <v>23.9822324446611</v>
      </c>
      <c r="O30" s="143">
        <v>4.5877849118010845</v>
      </c>
      <c r="P30" s="143">
        <v>19.652025592868217</v>
      </c>
      <c r="Q30" s="143">
        <v>18.603746655495573</v>
      </c>
      <c r="R30" s="143">
        <v>16.470172905376558</v>
      </c>
    </row>
    <row r="31" spans="1:18" s="162" customFormat="1" ht="12.75">
      <c r="A31" s="132" t="s">
        <v>86</v>
      </c>
      <c r="B31" s="132"/>
      <c r="C31" s="132"/>
      <c r="D31" s="132"/>
      <c r="E31" s="132"/>
      <c r="F31" s="132"/>
      <c r="G31" s="144"/>
      <c r="H31" s="144">
        <v>388</v>
      </c>
      <c r="I31" s="144">
        <v>355</v>
      </c>
      <c r="J31" s="144">
        <v>456.55</v>
      </c>
      <c r="K31" s="144">
        <v>306.45</v>
      </c>
      <c r="L31" s="144">
        <v>241.74</v>
      </c>
      <c r="M31" s="144"/>
      <c r="N31" s="143">
        <v>9.295774647887324</v>
      </c>
      <c r="O31" s="143">
        <v>-22.2429087723141</v>
      </c>
      <c r="P31" s="143">
        <v>48.980257790830485</v>
      </c>
      <c r="Q31" s="143">
        <v>26.76842889054355</v>
      </c>
      <c r="R31" s="143">
        <v>12.556557515345768</v>
      </c>
    </row>
    <row r="32" spans="1:18" s="162" customFormat="1" ht="12.75">
      <c r="A32" s="156" t="s">
        <v>87</v>
      </c>
      <c r="B32" s="132"/>
      <c r="C32" s="156"/>
      <c r="D32" s="156"/>
      <c r="E32" s="156"/>
      <c r="F32" s="156"/>
      <c r="G32" s="144"/>
      <c r="H32" s="144">
        <v>39789.0618556701</v>
      </c>
      <c r="I32" s="144">
        <v>35075.80281690141</v>
      </c>
      <c r="J32" s="144">
        <v>26077.542437849086</v>
      </c>
      <c r="K32" s="144">
        <v>32469.47952357644</v>
      </c>
      <c r="L32" s="144">
        <v>34704.67858029288</v>
      </c>
      <c r="M32" s="144"/>
      <c r="N32" s="143">
        <v>13.437351850140955</v>
      </c>
      <c r="O32" s="143">
        <v>34.50578366614868</v>
      </c>
      <c r="P32" s="143">
        <v>-19.68598566874501</v>
      </c>
      <c r="Q32" s="143">
        <v>-6.440627454725086</v>
      </c>
      <c r="R32" s="143">
        <v>3.4770212206403084</v>
      </c>
    </row>
    <row r="33" spans="1:18" s="162" customFormat="1" ht="19.5" customHeight="1">
      <c r="A33" s="129" t="s">
        <v>169</v>
      </c>
      <c r="B33" s="132"/>
      <c r="C33" s="132"/>
      <c r="D33" s="132"/>
      <c r="E33" s="132"/>
      <c r="F33" s="132"/>
      <c r="G33" s="144"/>
      <c r="H33" s="144"/>
      <c r="I33" s="144"/>
      <c r="J33" s="144"/>
      <c r="K33" s="144"/>
      <c r="L33" s="144"/>
      <c r="M33" s="144"/>
      <c r="N33" s="143"/>
      <c r="O33" s="143"/>
      <c r="P33" s="143"/>
      <c r="Q33" s="143"/>
      <c r="R33" s="143"/>
    </row>
    <row r="34" spans="1:18" s="162" customFormat="1" ht="12.75">
      <c r="A34" s="132" t="s">
        <v>170</v>
      </c>
      <c r="B34" s="132"/>
      <c r="C34" s="132"/>
      <c r="D34" s="132"/>
      <c r="E34" s="132"/>
      <c r="F34" s="132"/>
      <c r="G34" s="144"/>
      <c r="H34" s="144">
        <v>197259471</v>
      </c>
      <c r="I34" s="144">
        <v>177208522</v>
      </c>
      <c r="J34" s="144">
        <v>154790687</v>
      </c>
      <c r="K34" s="144">
        <v>146127635</v>
      </c>
      <c r="L34" s="144">
        <v>134893295</v>
      </c>
      <c r="M34" s="144"/>
      <c r="N34" s="143">
        <v>11.314889810999045</v>
      </c>
      <c r="O34" s="143">
        <v>14.482676855100463</v>
      </c>
      <c r="P34" s="143">
        <v>5.928414567169311</v>
      </c>
      <c r="Q34" s="143">
        <v>8.328316096066896</v>
      </c>
      <c r="R34" s="143">
        <v>9.96687288115583</v>
      </c>
    </row>
    <row r="35" spans="1:18" s="162" customFormat="1" ht="12.75">
      <c r="A35" s="132" t="s">
        <v>178</v>
      </c>
      <c r="B35" s="132"/>
      <c r="C35" s="132"/>
      <c r="D35" s="132"/>
      <c r="E35" s="132"/>
      <c r="F35" s="132"/>
      <c r="G35" s="144"/>
      <c r="H35" s="144">
        <v>93956600</v>
      </c>
      <c r="I35" s="144">
        <v>85559323</v>
      </c>
      <c r="J35" s="144">
        <v>76944563</v>
      </c>
      <c r="K35" s="144">
        <v>67933128</v>
      </c>
      <c r="L35" s="144">
        <v>59295364</v>
      </c>
      <c r="M35" s="142"/>
      <c r="N35" s="143">
        <v>9.814566905818083</v>
      </c>
      <c r="O35" s="143">
        <v>11.196060727513652</v>
      </c>
      <c r="P35" s="143">
        <v>13.265155404002595</v>
      </c>
      <c r="Q35" s="143">
        <v>14.567351336269729</v>
      </c>
      <c r="R35" s="143">
        <v>12.195809995257779</v>
      </c>
    </row>
    <row r="36" spans="1:18" s="162" customFormat="1" ht="19.5" customHeight="1">
      <c r="A36" s="129" t="s">
        <v>99</v>
      </c>
      <c r="B36" s="132"/>
      <c r="C36" s="132"/>
      <c r="D36" s="132"/>
      <c r="E36" s="132"/>
      <c r="F36" s="132"/>
      <c r="G36" s="144"/>
      <c r="H36" s="144"/>
      <c r="I36" s="144"/>
      <c r="J36" s="144"/>
      <c r="K36" s="144"/>
      <c r="L36" s="144"/>
      <c r="M36" s="142"/>
      <c r="N36" s="143"/>
      <c r="O36" s="143"/>
      <c r="P36" s="143"/>
      <c r="Q36" s="143"/>
      <c r="R36" s="143"/>
    </row>
    <row r="37" spans="1:18" s="162" customFormat="1" ht="12.75">
      <c r="A37" s="132" t="s">
        <v>172</v>
      </c>
      <c r="B37" s="132"/>
      <c r="C37" s="132"/>
      <c r="D37" s="132"/>
      <c r="E37" s="132"/>
      <c r="F37" s="132"/>
      <c r="G37" s="132"/>
      <c r="H37" s="167">
        <v>33.234800480796366</v>
      </c>
      <c r="I37" s="167">
        <v>32.01933673685131</v>
      </c>
      <c r="J37" s="167">
        <v>32.32778149474352</v>
      </c>
      <c r="K37" s="167">
        <v>34.70285225797906</v>
      </c>
      <c r="L37" s="167">
        <v>33.76670138700327</v>
      </c>
      <c r="M37" s="155"/>
      <c r="N37" s="143">
        <v>3.796030361072943</v>
      </c>
      <c r="O37" s="143">
        <v>-0.9541166873525295</v>
      </c>
      <c r="P37" s="143">
        <v>-6.844021769678752</v>
      </c>
      <c r="Q37" s="143">
        <v>2.7724084157539575</v>
      </c>
      <c r="R37" s="143">
        <v>-0.3961536488543693</v>
      </c>
    </row>
    <row r="38" spans="1:18" s="162" customFormat="1" ht="12.75">
      <c r="A38" s="132" t="s">
        <v>102</v>
      </c>
      <c r="B38" s="132"/>
      <c r="C38" s="132"/>
      <c r="D38" s="132"/>
      <c r="E38" s="132"/>
      <c r="F38" s="132"/>
      <c r="G38" s="132"/>
      <c r="H38" s="167">
        <v>17.455924355374965</v>
      </c>
      <c r="I38" s="167">
        <v>15.218349183779305</v>
      </c>
      <c r="J38" s="167">
        <v>15.67559613737276</v>
      </c>
      <c r="K38" s="167">
        <v>20.128370741816695</v>
      </c>
      <c r="L38" s="167">
        <v>20.056558080889538</v>
      </c>
      <c r="M38" s="155"/>
      <c r="N38" s="143">
        <v>14.703139904166553</v>
      </c>
      <c r="O38" s="143">
        <v>-2.9169350217138925</v>
      </c>
      <c r="P38" s="143">
        <v>-22.121882896330472</v>
      </c>
      <c r="Q38" s="143">
        <v>0.35805077141118763</v>
      </c>
      <c r="R38" s="143">
        <v>-3.412347392856152</v>
      </c>
    </row>
    <row r="39" spans="1:18" s="162" customFormat="1" ht="12.75">
      <c r="A39" s="132" t="s">
        <v>103</v>
      </c>
      <c r="B39" s="132"/>
      <c r="C39" s="132"/>
      <c r="D39" s="132"/>
      <c r="E39" s="132"/>
      <c r="F39" s="132"/>
      <c r="G39" s="132"/>
      <c r="H39" s="167">
        <v>1.222256001895826</v>
      </c>
      <c r="I39" s="167">
        <v>-6.224446480794449</v>
      </c>
      <c r="J39" s="167">
        <v>-14.94818547063435</v>
      </c>
      <c r="K39" s="167">
        <v>5.016059447845578</v>
      </c>
      <c r="L39" s="167">
        <v>16.167985454206924</v>
      </c>
      <c r="M39" s="155"/>
      <c r="N39" s="143">
        <v>-119.63638061098446</v>
      </c>
      <c r="O39" s="143">
        <v>-58.35985248495646</v>
      </c>
      <c r="P39" s="143">
        <v>-398.0065452983152</v>
      </c>
      <c r="Q39" s="143">
        <v>-68.97535897683285</v>
      </c>
      <c r="R39" s="143">
        <v>-47.56436071688669</v>
      </c>
    </row>
    <row r="40" spans="1:18" s="162" customFormat="1" ht="12.75">
      <c r="A40" s="132" t="s">
        <v>100</v>
      </c>
      <c r="B40" s="132"/>
      <c r="C40" s="132"/>
      <c r="D40" s="132"/>
      <c r="E40" s="132"/>
      <c r="F40" s="132"/>
      <c r="G40" s="132"/>
      <c r="H40" s="144">
        <v>89757961.5</v>
      </c>
      <c r="I40" s="144">
        <v>81251943</v>
      </c>
      <c r="J40" s="144">
        <v>72438845.5</v>
      </c>
      <c r="K40" s="144">
        <v>63614246</v>
      </c>
      <c r="L40" s="144"/>
      <c r="M40" s="132"/>
      <c r="N40" s="143">
        <v>10.468695499380242</v>
      </c>
      <c r="O40" s="143">
        <v>12.16625891697846</v>
      </c>
      <c r="P40" s="143">
        <v>13.872049194766845</v>
      </c>
      <c r="Q40" s="143" t="s">
        <v>59</v>
      </c>
      <c r="R40" s="143" t="s">
        <v>59</v>
      </c>
    </row>
    <row r="41" spans="1:18" s="172" customFormat="1" ht="13.5" thickBot="1">
      <c r="A41" s="157" t="s">
        <v>173</v>
      </c>
      <c r="B41" s="157"/>
      <c r="C41" s="157"/>
      <c r="D41" s="157"/>
      <c r="E41" s="157"/>
      <c r="F41" s="157"/>
      <c r="G41" s="157"/>
      <c r="H41" s="233">
        <v>16.72990311839914</v>
      </c>
      <c r="I41" s="233">
        <v>14.926918116899678</v>
      </c>
      <c r="J41" s="233">
        <v>16.09461459459621</v>
      </c>
      <c r="K41" s="233">
        <v>22.15232732617785</v>
      </c>
      <c r="L41" s="233"/>
      <c r="M41" s="157"/>
      <c r="N41" s="234">
        <v>12.078749192428354</v>
      </c>
      <c r="O41" s="234">
        <v>-7.255199997697282</v>
      </c>
      <c r="P41" s="234">
        <v>-27.34571696411835</v>
      </c>
      <c r="Q41" s="234" t="s">
        <v>59</v>
      </c>
      <c r="R41" s="234" t="s">
        <v>59</v>
      </c>
    </row>
    <row r="43" ht="12.75">
      <c r="A43" s="162"/>
    </row>
    <row r="44" ht="12.75">
      <c r="A44" s="162"/>
    </row>
    <row r="45" ht="12.75">
      <c r="A45" s="162"/>
    </row>
    <row r="46" ht="12.75">
      <c r="A46" s="159"/>
    </row>
    <row r="79" ht="12.75" hidden="1"/>
    <row r="80" ht="12.75" hidden="1"/>
    <row r="81" ht="12.75" hidden="1"/>
    <row r="82" ht="12.75" hidden="1"/>
    <row r="83" ht="12.75" hidden="1"/>
    <row r="84" spans="1:3" ht="12.75" hidden="1">
      <c r="A84" s="132">
        <v>2</v>
      </c>
      <c r="B84" s="162">
        <v>1999</v>
      </c>
      <c r="C84" s="132">
        <v>1063</v>
      </c>
    </row>
    <row r="85" spans="1:4" ht="12.75" hidden="1">
      <c r="A85" s="132">
        <v>8</v>
      </c>
      <c r="D85" s="132">
        <v>4</v>
      </c>
    </row>
    <row r="86" ht="12.75" hidden="1"/>
    <row r="87" ht="12.75" hidden="1"/>
    <row r="88" ht="12.75" hidden="1"/>
    <row r="89" ht="12.75" hidden="1"/>
    <row r="90" ht="12.75" hidden="1"/>
  </sheetData>
  <mergeCells count="5">
    <mergeCell ref="R4:S4"/>
    <mergeCell ref="R5:S5"/>
    <mergeCell ref="N4:Q4"/>
    <mergeCell ref="A1:S1"/>
    <mergeCell ref="A2:S2"/>
  </mergeCells>
  <printOptions horizontalCentered="1"/>
  <pageMargins left="0.2362204724409449" right="0.2362204724409449" top="0.5905511811023623" bottom="0.35433070866141736" header="0.31496062992125984" footer="0"/>
  <pageSetup horizontalDpi="360" verticalDpi="360" orientation="landscape" paperSize="5" scale="87" r:id="rId1"/>
  <headerFooter alignWithMargins="0">
    <oddHeader>&amp;R&amp;D   &amp;T</oddHeader>
    <oddFooter>&amp;C- 20 -</oddFooter>
  </headerFooter>
</worksheet>
</file>

<file path=xl/worksheets/sheet28.xml><?xml version="1.0" encoding="utf-8"?>
<worksheet xmlns="http://schemas.openxmlformats.org/spreadsheetml/2006/main" xmlns:r="http://schemas.openxmlformats.org/officeDocument/2006/relationships">
  <sheetPr codeName="Sheet19"/>
  <dimension ref="A1:AB85"/>
  <sheetViews>
    <sheetView workbookViewId="0" topLeftCell="A1">
      <selection activeCell="A4" sqref="A4"/>
    </sheetView>
  </sheetViews>
  <sheetFormatPr defaultColWidth="9.140625" defaultRowHeight="12.75"/>
  <cols>
    <col min="1" max="1" width="7.00390625" style="132" customWidth="1"/>
    <col min="2" max="2" width="20.7109375" style="162" customWidth="1"/>
    <col min="3" max="3" width="0.71875" style="132" customWidth="1"/>
    <col min="4" max="4" width="11.8515625" style="132" customWidth="1"/>
    <col min="5" max="5" width="3.8515625" style="132" customWidth="1"/>
    <col min="6" max="6" width="1.1484375" style="132" customWidth="1"/>
    <col min="7" max="7" width="17.8515625" style="132" customWidth="1"/>
    <col min="8" max="12" width="15.7109375" style="132" customWidth="1"/>
    <col min="13" max="13" width="1.421875" style="132" customWidth="1"/>
    <col min="14" max="17" width="9.140625" style="151" customWidth="1"/>
    <col min="18" max="18" width="13.7109375" style="159" customWidth="1"/>
    <col min="19" max="19" width="8.421875" style="132" customWidth="1"/>
    <col min="20" max="16384" width="9.140625" style="132" customWidth="1"/>
  </cols>
  <sheetData>
    <row r="1" spans="1:19" s="93" customFormat="1" ht="17.25" thickTop="1">
      <c r="A1" s="286" t="s">
        <v>72</v>
      </c>
      <c r="B1" s="286"/>
      <c r="C1" s="286"/>
      <c r="D1" s="286"/>
      <c r="E1" s="286"/>
      <c r="F1" s="286"/>
      <c r="G1" s="286"/>
      <c r="H1" s="286"/>
      <c r="I1" s="286"/>
      <c r="J1" s="286"/>
      <c r="K1" s="286"/>
      <c r="L1" s="286"/>
      <c r="M1" s="286"/>
      <c r="N1" s="286"/>
      <c r="O1" s="286"/>
      <c r="P1" s="286"/>
      <c r="Q1" s="286"/>
      <c r="R1" s="286"/>
      <c r="S1" s="286"/>
    </row>
    <row r="2" spans="1:19" s="94" customFormat="1" ht="15.75" customHeight="1" thickBot="1">
      <c r="A2" s="287" t="s">
        <v>5</v>
      </c>
      <c r="B2" s="287"/>
      <c r="C2" s="287"/>
      <c r="D2" s="287"/>
      <c r="E2" s="287"/>
      <c r="F2" s="287"/>
      <c r="G2" s="287"/>
      <c r="H2" s="287"/>
      <c r="I2" s="287"/>
      <c r="J2" s="287"/>
      <c r="K2" s="287"/>
      <c r="L2" s="287"/>
      <c r="M2" s="287"/>
      <c r="N2" s="287"/>
      <c r="O2" s="287"/>
      <c r="P2" s="287"/>
      <c r="Q2" s="287"/>
      <c r="R2" s="287"/>
      <c r="S2" s="287"/>
    </row>
    <row r="3" spans="1:24" s="100" customFormat="1" ht="5.25" customHeight="1">
      <c r="A3" s="173"/>
      <c r="B3" s="173"/>
      <c r="C3" s="105"/>
      <c r="D3" s="95"/>
      <c r="E3" s="95"/>
      <c r="F3" s="95"/>
      <c r="G3" s="95"/>
      <c r="H3" s="95"/>
      <c r="I3" s="174"/>
      <c r="J3" s="105"/>
      <c r="K3" s="105"/>
      <c r="L3" s="105"/>
      <c r="M3" s="105"/>
      <c r="N3" s="105"/>
      <c r="O3" s="105"/>
      <c r="P3" s="105"/>
      <c r="Q3" s="105"/>
      <c r="R3" s="105"/>
      <c r="S3" s="105"/>
      <c r="W3" s="101"/>
      <c r="X3" s="101"/>
    </row>
    <row r="4" spans="1:28" s="162" customFormat="1" ht="18" customHeight="1">
      <c r="A4" s="96" t="s">
        <v>28</v>
      </c>
      <c r="B4" s="146"/>
      <c r="C4" s="146"/>
      <c r="D4" s="146"/>
      <c r="E4" s="146"/>
      <c r="F4" s="132"/>
      <c r="G4" s="132"/>
      <c r="H4" s="129"/>
      <c r="I4" s="129"/>
      <c r="J4" s="129"/>
      <c r="K4" s="129"/>
      <c r="L4" s="129"/>
      <c r="M4" s="131"/>
      <c r="N4" s="282" t="s">
        <v>56</v>
      </c>
      <c r="O4" s="282"/>
      <c r="P4" s="282"/>
      <c r="Q4" s="282"/>
      <c r="R4" s="285" t="s">
        <v>57</v>
      </c>
      <c r="S4" s="285"/>
      <c r="AA4" s="163"/>
      <c r="AB4" s="163"/>
    </row>
    <row r="5" spans="1:28" s="162" customFormat="1" ht="12.75" customHeight="1">
      <c r="A5" s="133"/>
      <c r="B5" s="134"/>
      <c r="C5" s="129"/>
      <c r="D5" s="134"/>
      <c r="E5" s="134"/>
      <c r="F5" s="132"/>
      <c r="G5" s="129"/>
      <c r="H5" s="136">
        <v>2002</v>
      </c>
      <c r="I5" s="136">
        <v>2001</v>
      </c>
      <c r="J5" s="136">
        <v>2000</v>
      </c>
      <c r="K5" s="136">
        <v>1999</v>
      </c>
      <c r="L5" s="136">
        <v>1998</v>
      </c>
      <c r="M5" s="137"/>
      <c r="N5" s="138" t="s">
        <v>194</v>
      </c>
      <c r="O5" s="138" t="s">
        <v>182</v>
      </c>
      <c r="P5" s="138" t="s">
        <v>177</v>
      </c>
      <c r="Q5" s="138" t="s">
        <v>124</v>
      </c>
      <c r="R5" s="282" t="s">
        <v>58</v>
      </c>
      <c r="S5" s="282"/>
      <c r="AA5" s="163"/>
      <c r="AB5" s="163"/>
    </row>
    <row r="6" spans="1:28" s="162" customFormat="1" ht="16.5">
      <c r="A6" s="140"/>
      <c r="B6" s="140"/>
      <c r="C6" s="140"/>
      <c r="D6" s="140"/>
      <c r="E6" s="139"/>
      <c r="F6" s="132"/>
      <c r="G6" s="98" t="s">
        <v>96</v>
      </c>
      <c r="H6" s="141">
        <v>16</v>
      </c>
      <c r="I6" s="141">
        <v>18</v>
      </c>
      <c r="J6" s="141">
        <v>18</v>
      </c>
      <c r="K6" s="141">
        <v>17</v>
      </c>
      <c r="L6" s="141">
        <v>19</v>
      </c>
      <c r="M6" s="142"/>
      <c r="N6" s="143"/>
      <c r="O6" s="143"/>
      <c r="P6" s="143"/>
      <c r="Q6" s="143"/>
      <c r="R6" s="143"/>
      <c r="AA6" s="163"/>
      <c r="AB6" s="163"/>
    </row>
    <row r="7" spans="1:28" s="162" customFormat="1" ht="12.75" customHeight="1">
      <c r="A7" s="129" t="s">
        <v>64</v>
      </c>
      <c r="B7" s="132"/>
      <c r="C7" s="132"/>
      <c r="D7" s="132"/>
      <c r="E7" s="132" t="s">
        <v>59</v>
      </c>
      <c r="F7" s="132"/>
      <c r="G7" s="98"/>
      <c r="H7" s="132"/>
      <c r="I7" s="144"/>
      <c r="J7" s="144"/>
      <c r="K7" s="144"/>
      <c r="L7" s="144"/>
      <c r="M7" s="142"/>
      <c r="N7" s="143"/>
      <c r="O7" s="143"/>
      <c r="P7" s="143"/>
      <c r="Q7" s="143"/>
      <c r="R7" s="143"/>
      <c r="AA7" s="163"/>
      <c r="AB7" s="163"/>
    </row>
    <row r="8" spans="1:28" s="162" customFormat="1" ht="12.75">
      <c r="A8" s="132" t="s">
        <v>73</v>
      </c>
      <c r="B8" s="132"/>
      <c r="C8" s="132"/>
      <c r="D8" s="132"/>
      <c r="E8" s="132"/>
      <c r="F8" s="132"/>
      <c r="G8" s="144"/>
      <c r="H8" s="144">
        <v>409245039</v>
      </c>
      <c r="I8" s="144">
        <v>367309019</v>
      </c>
      <c r="J8" s="144">
        <v>330985169</v>
      </c>
      <c r="K8" s="144">
        <v>295804669</v>
      </c>
      <c r="L8" s="144">
        <v>249245631.48</v>
      </c>
      <c r="M8" s="152"/>
      <c r="N8" s="143">
        <v>11.417095097248348</v>
      </c>
      <c r="O8" s="143">
        <v>10.974464538621064</v>
      </c>
      <c r="P8" s="143">
        <v>11.89315236941037</v>
      </c>
      <c r="Q8" s="143">
        <v>18.679981367591594</v>
      </c>
      <c r="R8" s="143">
        <v>13.198055604374703</v>
      </c>
      <c r="AA8" s="163"/>
      <c r="AB8" s="163"/>
    </row>
    <row r="9" spans="1:28" s="162" customFormat="1" ht="12.75">
      <c r="A9" s="132" t="s">
        <v>74</v>
      </c>
      <c r="B9" s="132"/>
      <c r="C9" s="132"/>
      <c r="D9" s="132"/>
      <c r="E9" s="132"/>
      <c r="F9" s="132"/>
      <c r="G9" s="144"/>
      <c r="H9" s="144">
        <v>7319025</v>
      </c>
      <c r="I9" s="144">
        <v>3191898</v>
      </c>
      <c r="J9" s="144">
        <v>4954865</v>
      </c>
      <c r="K9" s="144">
        <v>6040309</v>
      </c>
      <c r="L9" s="144">
        <v>2845772.86</v>
      </c>
      <c r="M9" s="152"/>
      <c r="N9" s="143">
        <v>129.30009041642307</v>
      </c>
      <c r="O9" s="143">
        <v>-35.580525402811176</v>
      </c>
      <c r="P9" s="143">
        <v>-17.970007825758582</v>
      </c>
      <c r="Q9" s="143">
        <v>112.25548549226097</v>
      </c>
      <c r="R9" s="143">
        <v>26.63776855381361</v>
      </c>
      <c r="AA9" s="163"/>
      <c r="AB9" s="163"/>
    </row>
    <row r="10" spans="1:28" s="162" customFormat="1" ht="12.75">
      <c r="A10" s="132" t="s">
        <v>97</v>
      </c>
      <c r="B10" s="132"/>
      <c r="C10" s="132"/>
      <c r="D10" s="132"/>
      <c r="E10" s="132"/>
      <c r="F10" s="132"/>
      <c r="G10" s="144"/>
      <c r="H10" s="144">
        <v>22135</v>
      </c>
      <c r="I10" s="144">
        <v>16141</v>
      </c>
      <c r="J10" s="144">
        <v>400484</v>
      </c>
      <c r="K10" s="144">
        <v>282569</v>
      </c>
      <c r="L10" s="144">
        <v>104093</v>
      </c>
      <c r="M10" s="152"/>
      <c r="N10" s="143">
        <v>37.135245647729384</v>
      </c>
      <c r="O10" s="143">
        <v>-95.96962675163053</v>
      </c>
      <c r="P10" s="143">
        <v>41.7296306388882</v>
      </c>
      <c r="Q10" s="143">
        <v>171.4582152498247</v>
      </c>
      <c r="R10" s="143">
        <v>-32.09300693204528</v>
      </c>
      <c r="AA10" s="163"/>
      <c r="AB10" s="163"/>
    </row>
    <row r="11" spans="1:28" s="162" customFormat="1" ht="12.75">
      <c r="A11" s="132" t="s">
        <v>98</v>
      </c>
      <c r="B11" s="132"/>
      <c r="C11" s="132"/>
      <c r="D11" s="132"/>
      <c r="E11" s="132"/>
      <c r="F11" s="132"/>
      <c r="G11" s="144"/>
      <c r="H11" s="144">
        <v>12250252</v>
      </c>
      <c r="I11" s="144">
        <v>13339014</v>
      </c>
      <c r="J11" s="144">
        <v>13563611</v>
      </c>
      <c r="K11" s="144">
        <v>10112271</v>
      </c>
      <c r="L11" s="144">
        <v>5843322.63</v>
      </c>
      <c r="M11" s="152"/>
      <c r="N11" s="143">
        <v>-8.16223747872219</v>
      </c>
      <c r="O11" s="143">
        <v>-1.6558791018114571</v>
      </c>
      <c r="P11" s="143">
        <v>34.1302166447082</v>
      </c>
      <c r="Q11" s="143">
        <v>73.05686576474385</v>
      </c>
      <c r="R11" s="143">
        <v>20.329272000091827</v>
      </c>
      <c r="AA11" s="163"/>
      <c r="AB11" s="163"/>
    </row>
    <row r="12" spans="1:28" s="165" customFormat="1" ht="12.75">
      <c r="A12" s="129" t="s">
        <v>139</v>
      </c>
      <c r="B12" s="129"/>
      <c r="C12" s="129"/>
      <c r="D12" s="129"/>
      <c r="E12" s="129"/>
      <c r="F12" s="129"/>
      <c r="G12" s="146"/>
      <c r="H12" s="146">
        <v>428836451</v>
      </c>
      <c r="I12" s="146">
        <v>383856072</v>
      </c>
      <c r="J12" s="146">
        <v>349904128</v>
      </c>
      <c r="K12" s="146">
        <v>312239817</v>
      </c>
      <c r="L12" s="146">
        <v>258038820.49</v>
      </c>
      <c r="M12" s="153"/>
      <c r="N12" s="147">
        <v>11.718032429613357</v>
      </c>
      <c r="O12" s="147">
        <v>9.70321333276754</v>
      </c>
      <c r="P12" s="147">
        <v>12.062622685946552</v>
      </c>
      <c r="Q12" s="147">
        <v>21.004977625876446</v>
      </c>
      <c r="R12" s="147">
        <v>13.540724543740579</v>
      </c>
      <c r="AA12" s="166"/>
      <c r="AB12" s="166"/>
    </row>
    <row r="13" spans="1:18" s="162" customFormat="1" ht="20.25" customHeight="1">
      <c r="A13" s="129" t="s">
        <v>60</v>
      </c>
      <c r="B13" s="132"/>
      <c r="C13" s="132"/>
      <c r="D13" s="132"/>
      <c r="E13" s="132"/>
      <c r="F13" s="132"/>
      <c r="G13" s="144"/>
      <c r="H13" s="144"/>
      <c r="I13" s="144"/>
      <c r="J13" s="144"/>
      <c r="K13" s="144"/>
      <c r="L13" s="144"/>
      <c r="M13" s="144"/>
      <c r="N13" s="143"/>
      <c r="O13" s="143"/>
      <c r="P13" s="143"/>
      <c r="Q13" s="143"/>
      <c r="R13" s="143"/>
    </row>
    <row r="14" spans="1:18" s="162" customFormat="1" ht="12.75">
      <c r="A14" s="132" t="s">
        <v>75</v>
      </c>
      <c r="B14" s="132"/>
      <c r="C14" s="132"/>
      <c r="D14" s="132"/>
      <c r="E14" s="132"/>
      <c r="F14" s="132"/>
      <c r="G14" s="144"/>
      <c r="H14" s="144">
        <v>8408041</v>
      </c>
      <c r="I14" s="144">
        <v>6968488</v>
      </c>
      <c r="J14" s="144">
        <v>6947740</v>
      </c>
      <c r="K14" s="144">
        <v>5845581</v>
      </c>
      <c r="L14" s="144">
        <v>5905252.84</v>
      </c>
      <c r="M14" s="152"/>
      <c r="N14" s="143">
        <v>20.65803944844276</v>
      </c>
      <c r="O14" s="143">
        <v>0.29862948239283565</v>
      </c>
      <c r="P14" s="143">
        <v>18.854567236344856</v>
      </c>
      <c r="Q14" s="143">
        <v>-1.0104874696609918</v>
      </c>
      <c r="R14" s="143">
        <v>9.235570427413853</v>
      </c>
    </row>
    <row r="15" spans="1:18" s="162" customFormat="1" ht="12.75">
      <c r="A15" s="132" t="s">
        <v>76</v>
      </c>
      <c r="B15" s="132"/>
      <c r="C15" s="132"/>
      <c r="D15" s="132"/>
      <c r="E15" s="132"/>
      <c r="F15" s="132"/>
      <c r="G15" s="144"/>
      <c r="H15" s="144">
        <v>89600899</v>
      </c>
      <c r="I15" s="144">
        <v>96146293</v>
      </c>
      <c r="J15" s="144">
        <v>84469390</v>
      </c>
      <c r="K15" s="144">
        <v>72498300</v>
      </c>
      <c r="L15" s="144">
        <v>57765428.04</v>
      </c>
      <c r="M15" s="152"/>
      <c r="N15" s="143">
        <v>-6.807744527394312</v>
      </c>
      <c r="O15" s="143">
        <v>13.823827779506873</v>
      </c>
      <c r="P15" s="143">
        <v>16.51223545931422</v>
      </c>
      <c r="Q15" s="143">
        <v>25.504652973051872</v>
      </c>
      <c r="R15" s="143">
        <v>11.599202945750676</v>
      </c>
    </row>
    <row r="16" spans="1:18" s="162" customFormat="1" ht="12.75">
      <c r="A16" s="132" t="s">
        <v>77</v>
      </c>
      <c r="B16" s="132"/>
      <c r="C16" s="132"/>
      <c r="D16" s="132"/>
      <c r="E16" s="132"/>
      <c r="F16" s="132"/>
      <c r="G16" s="144"/>
      <c r="H16" s="144">
        <v>45466226</v>
      </c>
      <c r="I16" s="144">
        <v>54447809</v>
      </c>
      <c r="J16" s="144">
        <v>33966380</v>
      </c>
      <c r="K16" s="144">
        <v>37648567</v>
      </c>
      <c r="L16" s="144">
        <v>34222879.57</v>
      </c>
      <c r="M16" s="152"/>
      <c r="N16" s="143">
        <v>-16.495765697385547</v>
      </c>
      <c r="O16" s="143">
        <v>60.29912224970692</v>
      </c>
      <c r="P16" s="143">
        <v>-9.780417406059572</v>
      </c>
      <c r="Q16" s="143">
        <v>10.009933334198388</v>
      </c>
      <c r="R16" s="143">
        <v>7.360144989882178</v>
      </c>
    </row>
    <row r="17" spans="1:18" s="162" customFormat="1" ht="12.75">
      <c r="A17" s="132" t="s">
        <v>78</v>
      </c>
      <c r="B17" s="132"/>
      <c r="C17" s="132"/>
      <c r="D17" s="132"/>
      <c r="E17" s="132"/>
      <c r="F17" s="132"/>
      <c r="G17" s="144"/>
      <c r="H17" s="144">
        <v>10472220</v>
      </c>
      <c r="I17" s="144">
        <v>12489924</v>
      </c>
      <c r="J17" s="144">
        <v>11724048</v>
      </c>
      <c r="K17" s="144">
        <v>11384083</v>
      </c>
      <c r="L17" s="144">
        <v>9937217.96</v>
      </c>
      <c r="M17" s="152"/>
      <c r="N17" s="143">
        <v>-16.154653943450736</v>
      </c>
      <c r="O17" s="143">
        <v>6.532521872991308</v>
      </c>
      <c r="P17" s="143">
        <v>2.986318704809162</v>
      </c>
      <c r="Q17" s="143">
        <v>14.5600614359474</v>
      </c>
      <c r="R17" s="143">
        <v>1.319604397204932</v>
      </c>
    </row>
    <row r="18" spans="1:18" s="162" customFormat="1" ht="12.75">
      <c r="A18" s="132" t="s">
        <v>79</v>
      </c>
      <c r="B18" s="132"/>
      <c r="C18" s="132"/>
      <c r="D18" s="132"/>
      <c r="E18" s="132"/>
      <c r="F18" s="132"/>
      <c r="G18" s="144"/>
      <c r="H18" s="144">
        <v>61508944</v>
      </c>
      <c r="I18" s="144">
        <v>46762093</v>
      </c>
      <c r="J18" s="144">
        <v>49942933</v>
      </c>
      <c r="K18" s="144">
        <v>48198213</v>
      </c>
      <c r="L18" s="144">
        <v>42031637.43</v>
      </c>
      <c r="M18" s="152"/>
      <c r="N18" s="143">
        <v>31.535908796896667</v>
      </c>
      <c r="O18" s="143">
        <v>-6.368949136407347</v>
      </c>
      <c r="P18" s="143">
        <v>3.6198852434632793</v>
      </c>
      <c r="Q18" s="143">
        <v>14.67127132572432</v>
      </c>
      <c r="R18" s="143">
        <v>9.986780693429731</v>
      </c>
    </row>
    <row r="19" spans="1:18" s="165" customFormat="1" ht="13.5" customHeight="1">
      <c r="A19" s="129" t="s">
        <v>65</v>
      </c>
      <c r="B19" s="129"/>
      <c r="C19" s="129"/>
      <c r="D19" s="129"/>
      <c r="E19" s="129"/>
      <c r="F19" s="129"/>
      <c r="G19" s="146"/>
      <c r="H19" s="146">
        <v>215456328</v>
      </c>
      <c r="I19" s="146">
        <v>216814607</v>
      </c>
      <c r="J19" s="146">
        <v>187050490</v>
      </c>
      <c r="K19" s="146">
        <v>175574745</v>
      </c>
      <c r="L19" s="146">
        <v>149862415.58</v>
      </c>
      <c r="M19" s="153"/>
      <c r="N19" s="147">
        <v>-0.6264702451528092</v>
      </c>
      <c r="O19" s="147">
        <v>15.912343774132856</v>
      </c>
      <c r="P19" s="147">
        <v>6.536102330662647</v>
      </c>
      <c r="Q19" s="147">
        <v>17.157290118731705</v>
      </c>
      <c r="R19" s="147">
        <v>9.50063340247973</v>
      </c>
    </row>
    <row r="20" spans="1:18" s="162" customFormat="1" ht="21" customHeight="1">
      <c r="A20" s="132" t="s">
        <v>80</v>
      </c>
      <c r="B20" s="132"/>
      <c r="C20" s="132"/>
      <c r="D20" s="132"/>
      <c r="E20" s="132"/>
      <c r="F20" s="132"/>
      <c r="G20" s="144"/>
      <c r="H20" s="144">
        <v>213380124</v>
      </c>
      <c r="I20" s="144">
        <v>167041465</v>
      </c>
      <c r="J20" s="144">
        <v>162853632</v>
      </c>
      <c r="K20" s="144">
        <v>136665073</v>
      </c>
      <c r="L20" s="144">
        <v>108176404.82</v>
      </c>
      <c r="M20" s="152"/>
      <c r="N20" s="143">
        <v>27.74081213906978</v>
      </c>
      <c r="O20" s="143">
        <v>2.571531840321498</v>
      </c>
      <c r="P20" s="143">
        <v>19.162583698323566</v>
      </c>
      <c r="Q20" s="143">
        <v>26.335380832265315</v>
      </c>
      <c r="R20" s="143">
        <v>18.51009734002882</v>
      </c>
    </row>
    <row r="21" spans="1:18" s="162" customFormat="1" ht="12.75">
      <c r="A21" s="132" t="s">
        <v>81</v>
      </c>
      <c r="B21" s="132"/>
      <c r="C21" s="132"/>
      <c r="D21" s="132"/>
      <c r="E21" s="132"/>
      <c r="F21" s="132"/>
      <c r="G21" s="144"/>
      <c r="H21" s="144">
        <v>105604371</v>
      </c>
      <c r="I21" s="144">
        <v>85066022</v>
      </c>
      <c r="J21" s="144">
        <v>57878088</v>
      </c>
      <c r="K21" s="144">
        <v>44884439</v>
      </c>
      <c r="L21" s="144">
        <v>36406969.32</v>
      </c>
      <c r="M21" s="152"/>
      <c r="N21" s="143">
        <v>24.144010166597422</v>
      </c>
      <c r="O21" s="143">
        <v>46.97448540456278</v>
      </c>
      <c r="P21" s="143">
        <v>28.949117532693236</v>
      </c>
      <c r="Q21" s="143">
        <v>23.28529355323993</v>
      </c>
      <c r="R21" s="143">
        <v>30.504155780321085</v>
      </c>
    </row>
    <row r="22" spans="1:18" s="165" customFormat="1" ht="21" customHeight="1">
      <c r="A22" s="129" t="s">
        <v>164</v>
      </c>
      <c r="B22" s="129"/>
      <c r="C22" s="129"/>
      <c r="D22" s="129"/>
      <c r="E22" s="129"/>
      <c r="F22" s="129"/>
      <c r="G22" s="146"/>
      <c r="H22" s="146">
        <v>107775753</v>
      </c>
      <c r="I22" s="146">
        <v>81975443</v>
      </c>
      <c r="J22" s="146">
        <v>104975544</v>
      </c>
      <c r="K22" s="146">
        <v>91780634</v>
      </c>
      <c r="L22" s="146">
        <v>71769435.5</v>
      </c>
      <c r="M22" s="146"/>
      <c r="N22" s="147">
        <v>31.473218144121528</v>
      </c>
      <c r="O22" s="147">
        <v>-21.90996123820992</v>
      </c>
      <c r="P22" s="147">
        <v>14.376573166840403</v>
      </c>
      <c r="Q22" s="147">
        <v>27.88261933591494</v>
      </c>
      <c r="R22" s="147">
        <v>10.699429798862248</v>
      </c>
    </row>
    <row r="23" spans="1:18" s="162" customFormat="1" ht="19.5" customHeight="1">
      <c r="A23" s="132" t="s">
        <v>82</v>
      </c>
      <c r="B23" s="132"/>
      <c r="C23" s="132"/>
      <c r="D23" s="132"/>
      <c r="E23" s="132"/>
      <c r="F23" s="132"/>
      <c r="G23" s="144"/>
      <c r="H23" s="144">
        <v>100892535</v>
      </c>
      <c r="I23" s="144">
        <v>54269942</v>
      </c>
      <c r="J23" s="144">
        <v>49398893</v>
      </c>
      <c r="K23" s="144">
        <v>46895951</v>
      </c>
      <c r="L23" s="144">
        <v>41114264.03</v>
      </c>
      <c r="M23" s="144"/>
      <c r="N23" s="143">
        <v>85.908684037289</v>
      </c>
      <c r="O23" s="143">
        <v>9.860644043177244</v>
      </c>
      <c r="P23" s="143">
        <v>5.337224102780216</v>
      </c>
      <c r="Q23" s="143">
        <v>14.062484411203988</v>
      </c>
      <c r="R23" s="143">
        <v>25.16030949748822</v>
      </c>
    </row>
    <row r="24" spans="1:18" s="162" customFormat="1" ht="12.75">
      <c r="A24" s="132" t="s">
        <v>165</v>
      </c>
      <c r="B24" s="132"/>
      <c r="C24" s="132"/>
      <c r="D24" s="132"/>
      <c r="E24" s="132"/>
      <c r="F24" s="132"/>
      <c r="G24" s="144"/>
      <c r="H24" s="144">
        <v>7569676</v>
      </c>
      <c r="I24" s="144">
        <v>7583697</v>
      </c>
      <c r="J24" s="144">
        <v>-837051</v>
      </c>
      <c r="K24" s="144">
        <v>8163315</v>
      </c>
      <c r="L24" s="144">
        <v>-243273.8</v>
      </c>
      <c r="M24" s="144"/>
      <c r="N24" s="143">
        <v>-0.1848834414138645</v>
      </c>
      <c r="O24" s="143">
        <v>-999</v>
      </c>
      <c r="P24" s="143">
        <v>-110.25381232991744</v>
      </c>
      <c r="Q24" s="143">
        <v>-999</v>
      </c>
      <c r="R24" s="143">
        <v>136.18128873388068</v>
      </c>
    </row>
    <row r="25" spans="1:18" s="165" customFormat="1" ht="19.5" customHeight="1">
      <c r="A25" s="129" t="s">
        <v>83</v>
      </c>
      <c r="B25" s="129"/>
      <c r="C25" s="129"/>
      <c r="D25" s="129"/>
      <c r="E25" s="129"/>
      <c r="F25" s="129"/>
      <c r="G25" s="146"/>
      <c r="H25" s="146">
        <v>-686458</v>
      </c>
      <c r="I25" s="146">
        <v>20121804</v>
      </c>
      <c r="J25" s="146">
        <v>56413702</v>
      </c>
      <c r="K25" s="146">
        <v>36721368</v>
      </c>
      <c r="L25" s="146">
        <v>30898445.27</v>
      </c>
      <c r="M25" s="146"/>
      <c r="N25" s="147">
        <v>-103.41151320229538</v>
      </c>
      <c r="O25" s="147">
        <v>-64.33170792443296</v>
      </c>
      <c r="P25" s="147">
        <v>53.6263627215631</v>
      </c>
      <c r="Q25" s="147">
        <v>18.8453583315197</v>
      </c>
      <c r="R25" s="147">
        <v>-61.39270840081681</v>
      </c>
    </row>
    <row r="26" spans="1:18" s="162" customFormat="1" ht="20.25" customHeight="1">
      <c r="A26" s="129" t="s">
        <v>166</v>
      </c>
      <c r="B26" s="132"/>
      <c r="C26" s="132"/>
      <c r="D26" s="132"/>
      <c r="E26" s="132"/>
      <c r="F26" s="132"/>
      <c r="G26" s="144"/>
      <c r="H26" s="144"/>
      <c r="I26" s="144"/>
      <c r="J26" s="144"/>
      <c r="K26" s="144"/>
      <c r="L26" s="144"/>
      <c r="M26" s="144"/>
      <c r="N26" s="143"/>
      <c r="O26" s="143"/>
      <c r="P26" s="143"/>
      <c r="Q26" s="143"/>
      <c r="R26" s="143"/>
    </row>
    <row r="27" spans="1:18" s="162" customFormat="1" ht="12.75">
      <c r="A27" s="132" t="s">
        <v>84</v>
      </c>
      <c r="B27" s="132"/>
      <c r="C27" s="132"/>
      <c r="D27" s="132"/>
      <c r="E27" s="132"/>
      <c r="F27" s="132"/>
      <c r="G27" s="144"/>
      <c r="H27" s="144">
        <v>641199</v>
      </c>
      <c r="I27" s="144">
        <v>647263</v>
      </c>
      <c r="J27" s="144">
        <v>655238</v>
      </c>
      <c r="K27" s="144">
        <v>652015</v>
      </c>
      <c r="L27" s="144">
        <v>643410</v>
      </c>
      <c r="M27" s="144"/>
      <c r="N27" s="143">
        <v>-0.9368680119209657</v>
      </c>
      <c r="O27" s="143">
        <v>-1.2171150024876458</v>
      </c>
      <c r="P27" s="143">
        <v>0.4943137811246674</v>
      </c>
      <c r="Q27" s="143">
        <v>1.337405386922802</v>
      </c>
      <c r="R27" s="143">
        <v>-0.08602038015518287</v>
      </c>
    </row>
    <row r="28" spans="1:18" s="162" customFormat="1" ht="12.75">
      <c r="A28" s="132" t="s">
        <v>85</v>
      </c>
      <c r="B28" s="132"/>
      <c r="C28" s="132"/>
      <c r="D28" s="132"/>
      <c r="E28" s="132"/>
      <c r="F28" s="132"/>
      <c r="G28" s="144"/>
      <c r="H28" s="144">
        <v>591789</v>
      </c>
      <c r="I28" s="144">
        <v>552399</v>
      </c>
      <c r="J28" s="144">
        <v>559707</v>
      </c>
      <c r="K28" s="144">
        <v>564031</v>
      </c>
      <c r="L28" s="144">
        <v>567149</v>
      </c>
      <c r="M28" s="144"/>
      <c r="N28" s="143">
        <v>7.130715298181206</v>
      </c>
      <c r="O28" s="143">
        <v>-1.3056831520777836</v>
      </c>
      <c r="P28" s="143">
        <v>-0.766624529502811</v>
      </c>
      <c r="Q28" s="143">
        <v>-0.5497673450892093</v>
      </c>
      <c r="R28" s="143">
        <v>1.0688744967433994</v>
      </c>
    </row>
    <row r="29" spans="1:18" s="162" customFormat="1" ht="20.25" customHeight="1">
      <c r="A29" s="129" t="s">
        <v>167</v>
      </c>
      <c r="B29" s="132"/>
      <c r="C29" s="132"/>
      <c r="D29" s="132"/>
      <c r="E29" s="132"/>
      <c r="F29" s="132"/>
      <c r="G29" s="144"/>
      <c r="H29" s="144"/>
      <c r="I29" s="144"/>
      <c r="J29" s="144"/>
      <c r="K29" s="144"/>
      <c r="L29" s="144"/>
      <c r="M29" s="144"/>
      <c r="N29" s="143">
        <v>0</v>
      </c>
      <c r="O29" s="143">
        <v>0</v>
      </c>
      <c r="P29" s="143">
        <v>0</v>
      </c>
      <c r="Q29" s="143">
        <v>0</v>
      </c>
      <c r="R29" s="143" t="s">
        <v>62</v>
      </c>
    </row>
    <row r="30" spans="1:18" s="162" customFormat="1" ht="12.75">
      <c r="A30" s="132" t="s">
        <v>168</v>
      </c>
      <c r="B30" s="132"/>
      <c r="C30" s="132"/>
      <c r="D30" s="132"/>
      <c r="E30" s="132"/>
      <c r="F30" s="132"/>
      <c r="G30" s="144"/>
      <c r="H30" s="144">
        <v>50900019</v>
      </c>
      <c r="I30" s="144">
        <v>36514664</v>
      </c>
      <c r="J30" s="144">
        <v>32638618</v>
      </c>
      <c r="K30" s="144">
        <v>29762123.43</v>
      </c>
      <c r="L30" s="144">
        <v>25718512.69</v>
      </c>
      <c r="M30" s="144"/>
      <c r="N30" s="143">
        <v>39.39610398715431</v>
      </c>
      <c r="O30" s="143">
        <v>11.875643754279057</v>
      </c>
      <c r="P30" s="143">
        <v>9.664950744409973</v>
      </c>
      <c r="Q30" s="143">
        <v>15.722568364430556</v>
      </c>
      <c r="R30" s="143">
        <v>18.609103605658262</v>
      </c>
    </row>
    <row r="31" spans="1:18" s="162" customFormat="1" ht="12.75">
      <c r="A31" s="132" t="s">
        <v>86</v>
      </c>
      <c r="B31" s="132"/>
      <c r="C31" s="132"/>
      <c r="D31" s="132"/>
      <c r="E31" s="132"/>
      <c r="F31" s="132"/>
      <c r="G31" s="144"/>
      <c r="H31" s="144">
        <v>1819.9</v>
      </c>
      <c r="I31" s="144">
        <v>1064</v>
      </c>
      <c r="J31" s="144">
        <v>1033.22</v>
      </c>
      <c r="K31" s="144">
        <v>901.19</v>
      </c>
      <c r="L31" s="144">
        <v>674.65</v>
      </c>
      <c r="M31" s="144"/>
      <c r="N31" s="143">
        <v>71.04323308270678</v>
      </c>
      <c r="O31" s="143">
        <v>2.9790364104450138</v>
      </c>
      <c r="P31" s="143">
        <v>14.650628613277995</v>
      </c>
      <c r="Q31" s="143">
        <v>33.57889275920849</v>
      </c>
      <c r="R31" s="143">
        <v>28.156975661592497</v>
      </c>
    </row>
    <row r="32" spans="1:18" s="162" customFormat="1" ht="12.75">
      <c r="A32" s="156" t="s">
        <v>87</v>
      </c>
      <c r="B32" s="132"/>
      <c r="C32" s="156"/>
      <c r="D32" s="156"/>
      <c r="E32" s="156"/>
      <c r="F32" s="156"/>
      <c r="G32" s="144"/>
      <c r="H32" s="144">
        <v>27968.58014176603</v>
      </c>
      <c r="I32" s="144">
        <v>34318.29323308271</v>
      </c>
      <c r="J32" s="144">
        <v>31589.223979404193</v>
      </c>
      <c r="K32" s="144">
        <v>33025.35916954249</v>
      </c>
      <c r="L32" s="144">
        <v>38121.266864300014</v>
      </c>
      <c r="M32" s="144"/>
      <c r="N32" s="143">
        <v>-18.502415164386964</v>
      </c>
      <c r="O32" s="143">
        <v>8.639241202815995</v>
      </c>
      <c r="P32" s="143">
        <v>-4.348583107803923</v>
      </c>
      <c r="Q32" s="143">
        <v>-13.367624200154175</v>
      </c>
      <c r="R32" s="143">
        <v>-7.450138399915174</v>
      </c>
    </row>
    <row r="33" spans="1:18" s="162" customFormat="1" ht="19.5" customHeight="1">
      <c r="A33" s="129" t="s">
        <v>169</v>
      </c>
      <c r="B33" s="132"/>
      <c r="C33" s="132"/>
      <c r="D33" s="132"/>
      <c r="E33" s="132"/>
      <c r="F33" s="132"/>
      <c r="G33" s="144"/>
      <c r="H33" s="144"/>
      <c r="I33" s="144"/>
      <c r="J33" s="144"/>
      <c r="K33" s="144"/>
      <c r="L33" s="144"/>
      <c r="M33" s="144"/>
      <c r="N33" s="143"/>
      <c r="O33" s="143"/>
      <c r="P33" s="143"/>
      <c r="Q33" s="143"/>
      <c r="R33" s="143"/>
    </row>
    <row r="34" spans="1:18" s="162" customFormat="1" ht="12.75">
      <c r="A34" s="132" t="s">
        <v>170</v>
      </c>
      <c r="B34" s="132"/>
      <c r="C34" s="132"/>
      <c r="D34" s="132"/>
      <c r="E34" s="132"/>
      <c r="F34" s="132"/>
      <c r="G34" s="144"/>
      <c r="H34" s="144">
        <v>1112618884</v>
      </c>
      <c r="I34" s="144">
        <v>986837405</v>
      </c>
      <c r="J34" s="144">
        <v>832746326</v>
      </c>
      <c r="K34" s="144">
        <v>659354661</v>
      </c>
      <c r="L34" s="144">
        <v>554721903</v>
      </c>
      <c r="M34" s="144"/>
      <c r="N34" s="143">
        <v>12.745917246620785</v>
      </c>
      <c r="O34" s="143">
        <v>18.503963834960228</v>
      </c>
      <c r="P34" s="143">
        <v>26.297177415418314</v>
      </c>
      <c r="Q34" s="143">
        <v>18.862200579089087</v>
      </c>
      <c r="R34" s="143">
        <v>19.00570408544322</v>
      </c>
    </row>
    <row r="35" spans="1:18" s="162" customFormat="1" ht="12.75">
      <c r="A35" s="132" t="s">
        <v>178</v>
      </c>
      <c r="B35" s="132"/>
      <c r="C35" s="132"/>
      <c r="D35" s="132"/>
      <c r="E35" s="132"/>
      <c r="F35" s="132"/>
      <c r="G35" s="144"/>
      <c r="H35" s="144">
        <v>636961885</v>
      </c>
      <c r="I35" s="144">
        <v>611101606</v>
      </c>
      <c r="J35" s="144">
        <v>547630037</v>
      </c>
      <c r="K35" s="144">
        <v>417313105</v>
      </c>
      <c r="L35" s="144">
        <v>326061969</v>
      </c>
      <c r="M35" s="142"/>
      <c r="N35" s="143">
        <v>4.231747838018282</v>
      </c>
      <c r="O35" s="143">
        <v>11.590227838433924</v>
      </c>
      <c r="P35" s="143">
        <v>31.227615533425436</v>
      </c>
      <c r="Q35" s="143">
        <v>27.985826215752258</v>
      </c>
      <c r="R35" s="143">
        <v>18.223367211433473</v>
      </c>
    </row>
    <row r="36" spans="1:18" s="162" customFormat="1" ht="19.5" customHeight="1">
      <c r="A36" s="129" t="s">
        <v>99</v>
      </c>
      <c r="B36" s="132"/>
      <c r="C36" s="132"/>
      <c r="D36" s="132"/>
      <c r="E36" s="132"/>
      <c r="F36" s="132"/>
      <c r="G36" s="144"/>
      <c r="H36" s="144"/>
      <c r="I36" s="144"/>
      <c r="J36" s="144"/>
      <c r="K36" s="144"/>
      <c r="L36" s="144"/>
      <c r="M36" s="142"/>
      <c r="N36" s="143"/>
      <c r="O36" s="143"/>
      <c r="P36" s="143"/>
      <c r="Q36" s="143"/>
      <c r="R36" s="143"/>
    </row>
    <row r="37" spans="1:18" s="162" customFormat="1" ht="12.75">
      <c r="A37" s="132" t="s">
        <v>172</v>
      </c>
      <c r="B37" s="132"/>
      <c r="C37" s="132"/>
      <c r="D37" s="132"/>
      <c r="E37" s="132"/>
      <c r="F37" s="132"/>
      <c r="G37" s="132"/>
      <c r="H37" s="167">
        <v>49.75792601175127</v>
      </c>
      <c r="I37" s="167">
        <v>43.51669211057836</v>
      </c>
      <c r="J37" s="167">
        <v>46.54235802556751</v>
      </c>
      <c r="K37" s="167">
        <v>43.769265019778054</v>
      </c>
      <c r="L37" s="167">
        <v>41.92253111937948</v>
      </c>
      <c r="M37" s="155"/>
      <c r="N37" s="143">
        <v>14.34216067092964</v>
      </c>
      <c r="O37" s="143">
        <v>-6.500886597380891</v>
      </c>
      <c r="P37" s="143">
        <v>6.33570841213892</v>
      </c>
      <c r="Q37" s="143">
        <v>4.405110691288599</v>
      </c>
      <c r="R37" s="143">
        <v>4.3767316231752895</v>
      </c>
    </row>
    <row r="38" spans="1:18" s="162" customFormat="1" ht="12.75">
      <c r="A38" s="132" t="s">
        <v>102</v>
      </c>
      <c r="B38" s="132"/>
      <c r="C38" s="132"/>
      <c r="D38" s="132"/>
      <c r="E38" s="132"/>
      <c r="F38" s="132"/>
      <c r="G38" s="132"/>
      <c r="H38" s="167">
        <v>25.13213434834624</v>
      </c>
      <c r="I38" s="167">
        <v>21.35577602638522</v>
      </c>
      <c r="J38" s="167">
        <v>30.001230508489456</v>
      </c>
      <c r="K38" s="167">
        <v>29.39427613102912</v>
      </c>
      <c r="L38" s="167">
        <v>27.813425655765364</v>
      </c>
      <c r="M38" s="155"/>
      <c r="N38" s="143">
        <v>17.683077015301627</v>
      </c>
      <c r="O38" s="143">
        <v>-28.816999621591616</v>
      </c>
      <c r="P38" s="143">
        <v>2.064872680499946</v>
      </c>
      <c r="Q38" s="143">
        <v>5.683767597811403</v>
      </c>
      <c r="R38" s="143">
        <v>-2.502445493716865</v>
      </c>
    </row>
    <row r="39" spans="1:18" s="162" customFormat="1" ht="12.75">
      <c r="A39" s="132" t="s">
        <v>103</v>
      </c>
      <c r="B39" s="132"/>
      <c r="C39" s="132"/>
      <c r="D39" s="132"/>
      <c r="E39" s="132"/>
      <c r="F39" s="132"/>
      <c r="G39" s="132"/>
      <c r="H39" s="167">
        <v>-0.16007454552878014</v>
      </c>
      <c r="I39" s="167">
        <v>5.242017898833707</v>
      </c>
      <c r="J39" s="167">
        <v>16.12261687864397</v>
      </c>
      <c r="K39" s="167">
        <v>11.760629490760943</v>
      </c>
      <c r="L39" s="167">
        <v>11.974339834341876</v>
      </c>
      <c r="M39" s="155"/>
      <c r="N39" s="143">
        <v>-103.05368178091103</v>
      </c>
      <c r="O39" s="143">
        <v>-67.48655669057491</v>
      </c>
      <c r="P39" s="143">
        <v>37.089744144305975</v>
      </c>
      <c r="Q39" s="143">
        <v>-1.784735914776876</v>
      </c>
      <c r="R39" s="143">
        <v>-65.99696562240091</v>
      </c>
    </row>
    <row r="40" spans="1:18" s="162" customFormat="1" ht="12.75">
      <c r="A40" s="132" t="s">
        <v>100</v>
      </c>
      <c r="B40" s="132"/>
      <c r="C40" s="132"/>
      <c r="D40" s="132"/>
      <c r="E40" s="132"/>
      <c r="F40" s="132"/>
      <c r="G40" s="132"/>
      <c r="H40" s="144">
        <v>624031745.5</v>
      </c>
      <c r="I40" s="144">
        <v>579365821.5</v>
      </c>
      <c r="J40" s="144">
        <v>482471571</v>
      </c>
      <c r="K40" s="144">
        <v>371687537</v>
      </c>
      <c r="L40" s="144"/>
      <c r="M40" s="132"/>
      <c r="N40" s="143">
        <v>7.709450979410252</v>
      </c>
      <c r="O40" s="143">
        <v>20.082893236418276</v>
      </c>
      <c r="P40" s="143">
        <v>29.805689718350713</v>
      </c>
      <c r="Q40" s="143" t="s">
        <v>59</v>
      </c>
      <c r="R40" s="143" t="s">
        <v>59</v>
      </c>
    </row>
    <row r="41" spans="1:18" s="172" customFormat="1" ht="13.5" thickBot="1">
      <c r="A41" s="157" t="s">
        <v>173</v>
      </c>
      <c r="B41" s="157"/>
      <c r="C41" s="157"/>
      <c r="D41" s="157"/>
      <c r="E41" s="157"/>
      <c r="F41" s="157"/>
      <c r="G41" s="157"/>
      <c r="H41" s="233">
        <v>17.270876646450994</v>
      </c>
      <c r="I41" s="233">
        <v>14.149167927745976</v>
      </c>
      <c r="J41" s="233">
        <v>21.7578714083446</v>
      </c>
      <c r="K41" s="233">
        <v>24.692954394109805</v>
      </c>
      <c r="L41" s="233"/>
      <c r="M41" s="157"/>
      <c r="N41" s="234">
        <v>22.062843091878683</v>
      </c>
      <c r="O41" s="234">
        <v>-34.96988900155245</v>
      </c>
      <c r="P41" s="234">
        <v>-11.886317606715108</v>
      </c>
      <c r="Q41" s="234" t="s">
        <v>59</v>
      </c>
      <c r="R41" s="234" t="s">
        <v>59</v>
      </c>
    </row>
    <row r="43" ht="12.75">
      <c r="A43" s="162"/>
    </row>
    <row r="44" ht="12.75">
      <c r="A44" s="162"/>
    </row>
    <row r="45" ht="12.75">
      <c r="A45" s="162"/>
    </row>
    <row r="46" ht="12.75">
      <c r="A46" s="159"/>
    </row>
    <row r="79" ht="12.75" hidden="1"/>
    <row r="80" ht="12.75" hidden="1"/>
    <row r="81" ht="12.75" hidden="1"/>
    <row r="82" ht="12.75" hidden="1"/>
    <row r="83" ht="12.75" hidden="1"/>
    <row r="84" spans="1:3" ht="12.75" hidden="1">
      <c r="A84" s="132">
        <v>2</v>
      </c>
      <c r="B84" s="162">
        <v>1999</v>
      </c>
      <c r="C84" s="132">
        <v>1063</v>
      </c>
    </row>
    <row r="85" spans="1:4" ht="12.75" hidden="1">
      <c r="A85" s="132">
        <v>9</v>
      </c>
      <c r="D85" s="132">
        <v>4</v>
      </c>
    </row>
    <row r="86" ht="12.75" hidden="1"/>
    <row r="87" ht="12.75" hidden="1"/>
    <row r="88" ht="12.75" hidden="1"/>
    <row r="89" ht="12.75" hidden="1"/>
    <row r="90" ht="12.75" hidden="1"/>
  </sheetData>
  <mergeCells count="5">
    <mergeCell ref="R4:S4"/>
    <mergeCell ref="R5:S5"/>
    <mergeCell ref="N4:Q4"/>
    <mergeCell ref="A1:S1"/>
    <mergeCell ref="A2:S2"/>
  </mergeCells>
  <printOptions horizontalCentered="1"/>
  <pageMargins left="0.2362204724409449" right="0.2362204724409449" top="0.59" bottom="0.4" header="0.3" footer="0"/>
  <pageSetup horizontalDpi="360" verticalDpi="360" orientation="landscape" paperSize="5" scale="87" r:id="rId1"/>
  <headerFooter alignWithMargins="0">
    <oddHeader>&amp;R&amp;D   &amp;T</oddHeader>
    <oddFooter>&amp;C- 21 -</oddFooter>
  </headerFooter>
</worksheet>
</file>

<file path=xl/worksheets/sheet29.xml><?xml version="1.0" encoding="utf-8"?>
<worksheet xmlns="http://schemas.openxmlformats.org/spreadsheetml/2006/main" xmlns:r="http://schemas.openxmlformats.org/officeDocument/2006/relationships">
  <sheetPr codeName="Sheet110"/>
  <dimension ref="A1:AB85"/>
  <sheetViews>
    <sheetView workbookViewId="0" topLeftCell="A1">
      <selection activeCell="A4" sqref="A4"/>
    </sheetView>
  </sheetViews>
  <sheetFormatPr defaultColWidth="9.140625" defaultRowHeight="12.75"/>
  <cols>
    <col min="1" max="1" width="7.00390625" style="132" customWidth="1"/>
    <col min="2" max="2" width="20.7109375" style="162" customWidth="1"/>
    <col min="3" max="3" width="0.71875" style="132" customWidth="1"/>
    <col min="4" max="4" width="11.8515625" style="132" customWidth="1"/>
    <col min="5" max="5" width="3.8515625" style="132" customWidth="1"/>
    <col min="6" max="6" width="1.1484375" style="132" customWidth="1"/>
    <col min="7" max="7" width="17.8515625" style="132" customWidth="1"/>
    <col min="8" max="12" width="15.7109375" style="132" customWidth="1"/>
    <col min="13" max="13" width="1.421875" style="132" customWidth="1"/>
    <col min="14" max="17" width="9.140625" style="151" customWidth="1"/>
    <col min="18" max="18" width="13.7109375" style="159" customWidth="1"/>
    <col min="19" max="19" width="8.421875" style="132" customWidth="1"/>
    <col min="20" max="16384" width="9.140625" style="132" customWidth="1"/>
  </cols>
  <sheetData>
    <row r="1" spans="1:19" s="93" customFormat="1" ht="17.25" thickTop="1">
      <c r="A1" s="286" t="s">
        <v>72</v>
      </c>
      <c r="B1" s="286"/>
      <c r="C1" s="286"/>
      <c r="D1" s="286"/>
      <c r="E1" s="286"/>
      <c r="F1" s="286"/>
      <c r="G1" s="286"/>
      <c r="H1" s="286"/>
      <c r="I1" s="286"/>
      <c r="J1" s="286"/>
      <c r="K1" s="286"/>
      <c r="L1" s="286"/>
      <c r="M1" s="286"/>
      <c r="N1" s="286"/>
      <c r="O1" s="286"/>
      <c r="P1" s="286"/>
      <c r="Q1" s="286"/>
      <c r="R1" s="286"/>
      <c r="S1" s="286"/>
    </row>
    <row r="2" spans="1:19" s="94" customFormat="1" ht="15.75" customHeight="1" thickBot="1">
      <c r="A2" s="287" t="s">
        <v>5</v>
      </c>
      <c r="B2" s="287"/>
      <c r="C2" s="287"/>
      <c r="D2" s="287"/>
      <c r="E2" s="287"/>
      <c r="F2" s="287"/>
      <c r="G2" s="287"/>
      <c r="H2" s="287"/>
      <c r="I2" s="287"/>
      <c r="J2" s="287"/>
      <c r="K2" s="287"/>
      <c r="L2" s="287"/>
      <c r="M2" s="287"/>
      <c r="N2" s="287"/>
      <c r="O2" s="287"/>
      <c r="P2" s="287"/>
      <c r="Q2" s="287"/>
      <c r="R2" s="287"/>
      <c r="S2" s="287"/>
    </row>
    <row r="3" spans="1:24" s="100" customFormat="1" ht="5.25" customHeight="1">
      <c r="A3" s="103"/>
      <c r="B3" s="103"/>
      <c r="D3" s="97"/>
      <c r="E3" s="97"/>
      <c r="F3" s="97"/>
      <c r="G3" s="97"/>
      <c r="H3" s="97"/>
      <c r="I3" s="99"/>
      <c r="J3" s="104"/>
      <c r="K3" s="104"/>
      <c r="L3" s="104"/>
      <c r="M3" s="104"/>
      <c r="N3" s="104"/>
      <c r="O3" s="105"/>
      <c r="W3" s="101"/>
      <c r="X3" s="101"/>
    </row>
    <row r="4" spans="1:28" s="162" customFormat="1" ht="18" customHeight="1">
      <c r="A4" s="96" t="s">
        <v>89</v>
      </c>
      <c r="B4" s="146"/>
      <c r="C4" s="146"/>
      <c r="D4" s="146"/>
      <c r="E4" s="146"/>
      <c r="F4" s="132"/>
      <c r="G4" s="132"/>
      <c r="H4" s="129"/>
      <c r="I4" s="129"/>
      <c r="J4" s="129"/>
      <c r="K4" s="129"/>
      <c r="L4" s="129"/>
      <c r="M4" s="131"/>
      <c r="N4" s="282" t="s">
        <v>56</v>
      </c>
      <c r="O4" s="282"/>
      <c r="P4" s="282"/>
      <c r="Q4" s="282"/>
      <c r="R4" s="285" t="s">
        <v>57</v>
      </c>
      <c r="S4" s="285"/>
      <c r="AA4" s="163"/>
      <c r="AB4" s="163"/>
    </row>
    <row r="5" spans="1:28" s="162" customFormat="1" ht="12.75" customHeight="1">
      <c r="A5" s="133"/>
      <c r="B5" s="134"/>
      <c r="C5" s="129"/>
      <c r="D5" s="134"/>
      <c r="E5" s="134"/>
      <c r="F5" s="132"/>
      <c r="G5" s="129"/>
      <c r="H5" s="136">
        <v>2002</v>
      </c>
      <c r="I5" s="136">
        <v>2001</v>
      </c>
      <c r="J5" s="136">
        <v>2000</v>
      </c>
      <c r="K5" s="136">
        <v>1999</v>
      </c>
      <c r="L5" s="136">
        <v>1998</v>
      </c>
      <c r="M5" s="137"/>
      <c r="N5" s="138" t="s">
        <v>194</v>
      </c>
      <c r="O5" s="138" t="s">
        <v>182</v>
      </c>
      <c r="P5" s="138" t="s">
        <v>177</v>
      </c>
      <c r="Q5" s="138" t="s">
        <v>124</v>
      </c>
      <c r="R5" s="282" t="s">
        <v>58</v>
      </c>
      <c r="S5" s="282"/>
      <c r="AA5" s="163"/>
      <c r="AB5" s="163"/>
    </row>
    <row r="6" spans="1:28" s="162" customFormat="1" ht="16.5">
      <c r="A6" s="140"/>
      <c r="B6" s="140"/>
      <c r="C6" s="140"/>
      <c r="D6" s="140"/>
      <c r="E6" s="139"/>
      <c r="F6" s="132"/>
      <c r="G6" s="98" t="s">
        <v>96</v>
      </c>
      <c r="H6" s="141">
        <v>39</v>
      </c>
      <c r="I6" s="141">
        <v>40</v>
      </c>
      <c r="J6" s="141">
        <v>40</v>
      </c>
      <c r="K6" s="141">
        <v>40</v>
      </c>
      <c r="L6" s="141">
        <v>41</v>
      </c>
      <c r="M6" s="142"/>
      <c r="N6" s="143"/>
      <c r="O6" s="143"/>
      <c r="P6" s="143"/>
      <c r="Q6" s="143"/>
      <c r="R6" s="143"/>
      <c r="AA6" s="163"/>
      <c r="AB6" s="163"/>
    </row>
    <row r="7" spans="1:28" s="162" customFormat="1" ht="12.75" customHeight="1">
      <c r="A7" s="129" t="s">
        <v>64</v>
      </c>
      <c r="B7" s="132"/>
      <c r="C7" s="132"/>
      <c r="D7" s="132"/>
      <c r="E7" s="132" t="s">
        <v>59</v>
      </c>
      <c r="F7" s="132"/>
      <c r="G7" s="98"/>
      <c r="H7" s="132"/>
      <c r="I7" s="144"/>
      <c r="J7" s="144"/>
      <c r="K7" s="144"/>
      <c r="L7" s="144"/>
      <c r="M7" s="142"/>
      <c r="N7" s="143"/>
      <c r="O7" s="143"/>
      <c r="P7" s="143"/>
      <c r="Q7" s="143"/>
      <c r="R7" s="143"/>
      <c r="AA7" s="163"/>
      <c r="AB7" s="163"/>
    </row>
    <row r="8" spans="1:28" s="162" customFormat="1" ht="12.75">
      <c r="A8" s="132" t="s">
        <v>73</v>
      </c>
      <c r="B8" s="132"/>
      <c r="C8" s="132"/>
      <c r="D8" s="132"/>
      <c r="E8" s="132"/>
      <c r="F8" s="132"/>
      <c r="G8" s="144"/>
      <c r="H8" s="144">
        <v>642368978</v>
      </c>
      <c r="I8" s="144">
        <v>547556912</v>
      </c>
      <c r="J8" s="144">
        <v>477401860</v>
      </c>
      <c r="K8" s="144">
        <v>446142580</v>
      </c>
      <c r="L8" s="144">
        <v>407285319</v>
      </c>
      <c r="M8" s="152"/>
      <c r="N8" s="143">
        <v>17.315472405177125</v>
      </c>
      <c r="O8" s="143">
        <v>14.695177769102115</v>
      </c>
      <c r="P8" s="143">
        <v>7.006567272731511</v>
      </c>
      <c r="Q8" s="143">
        <v>9.540550367836852</v>
      </c>
      <c r="R8" s="143">
        <v>12.065375556515967</v>
      </c>
      <c r="AA8" s="163"/>
      <c r="AB8" s="163"/>
    </row>
    <row r="9" spans="1:28" s="162" customFormat="1" ht="12.75">
      <c r="A9" s="132" t="s">
        <v>74</v>
      </c>
      <c r="B9" s="132"/>
      <c r="C9" s="132"/>
      <c r="D9" s="132"/>
      <c r="E9" s="132"/>
      <c r="F9" s="132"/>
      <c r="G9" s="144"/>
      <c r="H9" s="144">
        <v>12380997</v>
      </c>
      <c r="I9" s="144">
        <v>8604686</v>
      </c>
      <c r="J9" s="144">
        <v>8756156</v>
      </c>
      <c r="K9" s="144">
        <v>8144770</v>
      </c>
      <c r="L9" s="144">
        <v>9069067</v>
      </c>
      <c r="M9" s="152"/>
      <c r="N9" s="143">
        <v>43.88667988582036</v>
      </c>
      <c r="O9" s="143">
        <v>-1.72986867753384</v>
      </c>
      <c r="P9" s="143">
        <v>7.5064857571177575</v>
      </c>
      <c r="Q9" s="143">
        <v>-10.191754013946529</v>
      </c>
      <c r="R9" s="143">
        <v>8.0931696540945</v>
      </c>
      <c r="AA9" s="163"/>
      <c r="AB9" s="163"/>
    </row>
    <row r="10" spans="1:28" s="162" customFormat="1" ht="12.75">
      <c r="A10" s="132" t="s">
        <v>97</v>
      </c>
      <c r="B10" s="132"/>
      <c r="C10" s="132"/>
      <c r="D10" s="132"/>
      <c r="E10" s="132"/>
      <c r="F10" s="132"/>
      <c r="G10" s="144"/>
      <c r="H10" s="144">
        <v>15469</v>
      </c>
      <c r="I10" s="144">
        <v>71697</v>
      </c>
      <c r="J10" s="144">
        <v>487007</v>
      </c>
      <c r="K10" s="144">
        <v>360835</v>
      </c>
      <c r="L10" s="144">
        <v>281856</v>
      </c>
      <c r="M10" s="152"/>
      <c r="N10" s="143">
        <v>-78.42448080114929</v>
      </c>
      <c r="O10" s="143">
        <v>-85.27803501797716</v>
      </c>
      <c r="P10" s="143">
        <v>34.96667451882439</v>
      </c>
      <c r="Q10" s="143">
        <v>28.021046207992732</v>
      </c>
      <c r="R10" s="143">
        <v>-51.59850915907269</v>
      </c>
      <c r="AA10" s="163"/>
      <c r="AB10" s="163"/>
    </row>
    <row r="11" spans="1:28" s="162" customFormat="1" ht="12.75">
      <c r="A11" s="132" t="s">
        <v>98</v>
      </c>
      <c r="B11" s="132"/>
      <c r="C11" s="132"/>
      <c r="D11" s="132"/>
      <c r="E11" s="132"/>
      <c r="F11" s="132"/>
      <c r="G11" s="144"/>
      <c r="H11" s="144">
        <v>18150051</v>
      </c>
      <c r="I11" s="144">
        <v>20063961</v>
      </c>
      <c r="J11" s="144">
        <v>44463686</v>
      </c>
      <c r="K11" s="144">
        <v>21200764</v>
      </c>
      <c r="L11" s="144">
        <v>10566566</v>
      </c>
      <c r="M11" s="152"/>
      <c r="N11" s="143">
        <v>-9.5390436614186</v>
      </c>
      <c r="O11" s="143">
        <v>-54.87562367186562</v>
      </c>
      <c r="P11" s="143">
        <v>109.72680984515463</v>
      </c>
      <c r="Q11" s="143">
        <v>100.64005657088595</v>
      </c>
      <c r="R11" s="143">
        <v>14.481680241815443</v>
      </c>
      <c r="AA11" s="163"/>
      <c r="AB11" s="163"/>
    </row>
    <row r="12" spans="1:28" s="165" customFormat="1" ht="12.75">
      <c r="A12" s="129" t="s">
        <v>139</v>
      </c>
      <c r="B12" s="129"/>
      <c r="C12" s="129"/>
      <c r="D12" s="129"/>
      <c r="E12" s="129"/>
      <c r="F12" s="129"/>
      <c r="G12" s="146"/>
      <c r="H12" s="146">
        <v>672915496</v>
      </c>
      <c r="I12" s="146">
        <v>576297261</v>
      </c>
      <c r="J12" s="146">
        <v>531108709</v>
      </c>
      <c r="K12" s="146">
        <v>475848951</v>
      </c>
      <c r="L12" s="146">
        <v>427202808</v>
      </c>
      <c r="M12" s="153"/>
      <c r="N12" s="147">
        <v>16.76534690314969</v>
      </c>
      <c r="O12" s="147">
        <v>8.508343251437815</v>
      </c>
      <c r="P12" s="147">
        <v>11.612877969757257</v>
      </c>
      <c r="Q12" s="147">
        <v>11.387130910431656</v>
      </c>
      <c r="R12" s="147">
        <v>12.029296219183049</v>
      </c>
      <c r="AA12" s="166"/>
      <c r="AB12" s="166"/>
    </row>
    <row r="13" spans="1:18" s="162" customFormat="1" ht="20.25" customHeight="1">
      <c r="A13" s="129" t="s">
        <v>60</v>
      </c>
      <c r="B13" s="132"/>
      <c r="C13" s="132"/>
      <c r="D13" s="132"/>
      <c r="E13" s="132"/>
      <c r="F13" s="132"/>
      <c r="G13" s="144"/>
      <c r="H13" s="144"/>
      <c r="I13" s="144"/>
      <c r="J13" s="144"/>
      <c r="K13" s="144"/>
      <c r="L13" s="144"/>
      <c r="M13" s="144"/>
      <c r="N13" s="143"/>
      <c r="O13" s="143"/>
      <c r="P13" s="143"/>
      <c r="Q13" s="143"/>
      <c r="R13" s="143"/>
    </row>
    <row r="14" spans="1:18" s="162" customFormat="1" ht="12.75">
      <c r="A14" s="132" t="s">
        <v>75</v>
      </c>
      <c r="B14" s="132"/>
      <c r="C14" s="132"/>
      <c r="D14" s="132"/>
      <c r="E14" s="132"/>
      <c r="F14" s="132"/>
      <c r="G14" s="144"/>
      <c r="H14" s="144">
        <v>12463407</v>
      </c>
      <c r="I14" s="144">
        <v>12394063</v>
      </c>
      <c r="J14" s="144">
        <v>13003290</v>
      </c>
      <c r="K14" s="144">
        <v>11732398</v>
      </c>
      <c r="L14" s="144">
        <v>12906696</v>
      </c>
      <c r="M14" s="152"/>
      <c r="N14" s="143">
        <v>0.5594936866143088</v>
      </c>
      <c r="O14" s="143">
        <v>-4.6851758285787675</v>
      </c>
      <c r="P14" s="143">
        <v>10.832329418078043</v>
      </c>
      <c r="Q14" s="143">
        <v>-9.098362586366022</v>
      </c>
      <c r="R14" s="143">
        <v>-0.8699274298016868</v>
      </c>
    </row>
    <row r="15" spans="1:18" s="162" customFormat="1" ht="12.75">
      <c r="A15" s="132" t="s">
        <v>76</v>
      </c>
      <c r="B15" s="132"/>
      <c r="C15" s="132"/>
      <c r="D15" s="132"/>
      <c r="E15" s="132"/>
      <c r="F15" s="132"/>
      <c r="G15" s="144"/>
      <c r="H15" s="144">
        <v>142185425</v>
      </c>
      <c r="I15" s="144">
        <v>140560675</v>
      </c>
      <c r="J15" s="144">
        <v>122188564</v>
      </c>
      <c r="K15" s="144">
        <v>108307572.65</v>
      </c>
      <c r="L15" s="144">
        <v>90718593</v>
      </c>
      <c r="M15" s="152"/>
      <c r="N15" s="143">
        <v>1.155906515104598</v>
      </c>
      <c r="O15" s="143">
        <v>15.035867841118094</v>
      </c>
      <c r="P15" s="143">
        <v>12.81627037737882</v>
      </c>
      <c r="Q15" s="143">
        <v>19.38850578293251</v>
      </c>
      <c r="R15" s="143">
        <v>11.88959288075524</v>
      </c>
    </row>
    <row r="16" spans="1:18" s="162" customFormat="1" ht="12.75">
      <c r="A16" s="132" t="s">
        <v>77</v>
      </c>
      <c r="B16" s="132"/>
      <c r="C16" s="132"/>
      <c r="D16" s="132"/>
      <c r="E16" s="132"/>
      <c r="F16" s="132"/>
      <c r="G16" s="144"/>
      <c r="H16" s="144">
        <v>101505983</v>
      </c>
      <c r="I16" s="144">
        <v>81721574</v>
      </c>
      <c r="J16" s="144">
        <v>88381140</v>
      </c>
      <c r="K16" s="144">
        <v>81794052.35</v>
      </c>
      <c r="L16" s="144">
        <v>67656337</v>
      </c>
      <c r="M16" s="152"/>
      <c r="N16" s="143">
        <v>24.20953003181265</v>
      </c>
      <c r="O16" s="143">
        <v>-7.535053293044195</v>
      </c>
      <c r="P16" s="143">
        <v>8.053259938526578</v>
      </c>
      <c r="Q16" s="143">
        <v>20.896365332341293</v>
      </c>
      <c r="R16" s="143">
        <v>10.674046773851265</v>
      </c>
    </row>
    <row r="17" spans="1:18" s="162" customFormat="1" ht="12.75">
      <c r="A17" s="132" t="s">
        <v>78</v>
      </c>
      <c r="B17" s="132"/>
      <c r="C17" s="132"/>
      <c r="D17" s="132"/>
      <c r="E17" s="132"/>
      <c r="F17" s="132"/>
      <c r="G17" s="144"/>
      <c r="H17" s="144">
        <v>23918721</v>
      </c>
      <c r="I17" s="144">
        <v>22661907</v>
      </c>
      <c r="J17" s="144">
        <v>26936983</v>
      </c>
      <c r="K17" s="144">
        <v>21063716</v>
      </c>
      <c r="L17" s="144">
        <v>19507791</v>
      </c>
      <c r="M17" s="152"/>
      <c r="N17" s="143">
        <v>5.545932211265362</v>
      </c>
      <c r="O17" s="143">
        <v>-15.87065633890774</v>
      </c>
      <c r="P17" s="143">
        <v>27.88333739402867</v>
      </c>
      <c r="Q17" s="143">
        <v>7.975915878942931</v>
      </c>
      <c r="R17" s="143">
        <v>5.228278305480116</v>
      </c>
    </row>
    <row r="18" spans="1:18" s="162" customFormat="1" ht="12.75">
      <c r="A18" s="132" t="s">
        <v>79</v>
      </c>
      <c r="B18" s="132"/>
      <c r="C18" s="132"/>
      <c r="D18" s="132"/>
      <c r="E18" s="132"/>
      <c r="F18" s="132"/>
      <c r="G18" s="144"/>
      <c r="H18" s="144">
        <v>115042067</v>
      </c>
      <c r="I18" s="144">
        <v>85196894</v>
      </c>
      <c r="J18" s="144">
        <v>94674339</v>
      </c>
      <c r="K18" s="144">
        <v>86115474</v>
      </c>
      <c r="L18" s="144">
        <v>80522898</v>
      </c>
      <c r="M18" s="152"/>
      <c r="N18" s="143">
        <v>35.03082283727386</v>
      </c>
      <c r="O18" s="143">
        <v>-10.010574248635631</v>
      </c>
      <c r="P18" s="143">
        <v>9.938823538264447</v>
      </c>
      <c r="Q18" s="143">
        <v>6.945323800939206</v>
      </c>
      <c r="R18" s="143">
        <v>9.328734197146481</v>
      </c>
    </row>
    <row r="19" spans="1:18" s="165" customFormat="1" ht="13.5" customHeight="1">
      <c r="A19" s="129" t="s">
        <v>65</v>
      </c>
      <c r="B19" s="129"/>
      <c r="C19" s="129"/>
      <c r="D19" s="129"/>
      <c r="E19" s="129"/>
      <c r="F19" s="129"/>
      <c r="G19" s="146"/>
      <c r="H19" s="146">
        <v>395115605</v>
      </c>
      <c r="I19" s="146">
        <v>342535113</v>
      </c>
      <c r="J19" s="146">
        <v>345184313</v>
      </c>
      <c r="K19" s="146">
        <v>309013212</v>
      </c>
      <c r="L19" s="146">
        <v>271312315</v>
      </c>
      <c r="M19" s="153"/>
      <c r="N19" s="147">
        <v>15.350394749165467</v>
      </c>
      <c r="O19" s="147">
        <v>-0.7674740421938004</v>
      </c>
      <c r="P19" s="147">
        <v>11.705357439538863</v>
      </c>
      <c r="Q19" s="147">
        <v>13.895755892982594</v>
      </c>
      <c r="R19" s="147">
        <v>9.853441940259412</v>
      </c>
    </row>
    <row r="20" spans="1:18" s="162" customFormat="1" ht="21" customHeight="1">
      <c r="A20" s="132" t="s">
        <v>80</v>
      </c>
      <c r="B20" s="132"/>
      <c r="C20" s="132"/>
      <c r="D20" s="132"/>
      <c r="E20" s="132"/>
      <c r="F20" s="132"/>
      <c r="G20" s="144"/>
      <c r="H20" s="144">
        <v>277799891</v>
      </c>
      <c r="I20" s="144">
        <v>233762153</v>
      </c>
      <c r="J20" s="144">
        <v>185924392</v>
      </c>
      <c r="K20" s="144">
        <v>166835738</v>
      </c>
      <c r="L20" s="144">
        <v>155890492</v>
      </c>
      <c r="M20" s="152"/>
      <c r="N20" s="143">
        <v>18.83869455976477</v>
      </c>
      <c r="O20" s="143">
        <v>25.729685322838115</v>
      </c>
      <c r="P20" s="143">
        <v>11.44158573506595</v>
      </c>
      <c r="Q20" s="143">
        <v>7.021111973910506</v>
      </c>
      <c r="R20" s="143">
        <v>15.538868698524144</v>
      </c>
    </row>
    <row r="21" spans="1:18" s="162" customFormat="1" ht="12.75">
      <c r="A21" s="132" t="s">
        <v>81</v>
      </c>
      <c r="B21" s="132"/>
      <c r="C21" s="132"/>
      <c r="D21" s="132"/>
      <c r="E21" s="132"/>
      <c r="F21" s="132"/>
      <c r="G21" s="144"/>
      <c r="H21" s="144">
        <v>195519802</v>
      </c>
      <c r="I21" s="144">
        <v>152450988</v>
      </c>
      <c r="J21" s="144">
        <v>119224010</v>
      </c>
      <c r="K21" s="144">
        <v>92155338</v>
      </c>
      <c r="L21" s="144">
        <v>67466848</v>
      </c>
      <c r="M21" s="152"/>
      <c r="N21" s="143">
        <v>28.250924815259314</v>
      </c>
      <c r="O21" s="143">
        <v>27.8693679234577</v>
      </c>
      <c r="P21" s="143">
        <v>29.372874743294847</v>
      </c>
      <c r="Q21" s="143">
        <v>36.593513305972145</v>
      </c>
      <c r="R21" s="143">
        <v>30.47433199073044</v>
      </c>
    </row>
    <row r="22" spans="1:18" s="165" customFormat="1" ht="21" customHeight="1">
      <c r="A22" s="129" t="s">
        <v>164</v>
      </c>
      <c r="B22" s="129"/>
      <c r="C22" s="129"/>
      <c r="D22" s="129"/>
      <c r="E22" s="129"/>
      <c r="F22" s="129"/>
      <c r="G22" s="146"/>
      <c r="H22" s="146">
        <v>82280089</v>
      </c>
      <c r="I22" s="146">
        <v>81311165</v>
      </c>
      <c r="J22" s="146">
        <v>66700382</v>
      </c>
      <c r="K22" s="146">
        <v>74680400</v>
      </c>
      <c r="L22" s="146">
        <v>88423644</v>
      </c>
      <c r="M22" s="146"/>
      <c r="N22" s="147">
        <v>1.191624791011173</v>
      </c>
      <c r="O22" s="147">
        <v>21.905096435579633</v>
      </c>
      <c r="P22" s="147">
        <v>-10.685558727591175</v>
      </c>
      <c r="Q22" s="147">
        <v>-15.542499017570458</v>
      </c>
      <c r="R22" s="147">
        <v>-1.7841485282504732</v>
      </c>
    </row>
    <row r="23" spans="1:18" s="162" customFormat="1" ht="19.5" customHeight="1">
      <c r="A23" s="132" t="s">
        <v>82</v>
      </c>
      <c r="B23" s="132"/>
      <c r="C23" s="132"/>
      <c r="D23" s="132"/>
      <c r="E23" s="132"/>
      <c r="F23" s="132"/>
      <c r="G23" s="144"/>
      <c r="H23" s="144">
        <v>54309903</v>
      </c>
      <c r="I23" s="144">
        <v>78950390</v>
      </c>
      <c r="J23" s="144">
        <v>86394061</v>
      </c>
      <c r="K23" s="144">
        <v>107606689</v>
      </c>
      <c r="L23" s="144">
        <v>121493854</v>
      </c>
      <c r="M23" s="144"/>
      <c r="N23" s="143">
        <v>-31.21008901919294</v>
      </c>
      <c r="O23" s="143">
        <v>-8.615952200695833</v>
      </c>
      <c r="P23" s="143">
        <v>-19.713112815877086</v>
      </c>
      <c r="Q23" s="143">
        <v>-11.430343628740266</v>
      </c>
      <c r="R23" s="143">
        <v>-18.23241340348375</v>
      </c>
    </row>
    <row r="24" spans="1:18" s="162" customFormat="1" ht="12.75">
      <c r="A24" s="132" t="s">
        <v>165</v>
      </c>
      <c r="B24" s="132"/>
      <c r="C24" s="132"/>
      <c r="D24" s="132"/>
      <c r="E24" s="132"/>
      <c r="F24" s="132"/>
      <c r="G24" s="144"/>
      <c r="H24" s="144">
        <v>9924334</v>
      </c>
      <c r="I24" s="144">
        <v>6108605</v>
      </c>
      <c r="J24" s="144">
        <v>26915628</v>
      </c>
      <c r="K24" s="144">
        <v>-47287587</v>
      </c>
      <c r="L24" s="144">
        <v>-32894867</v>
      </c>
      <c r="M24" s="144"/>
      <c r="N24" s="143">
        <v>62.46481807221125</v>
      </c>
      <c r="O24" s="143">
        <v>-77.30461648526276</v>
      </c>
      <c r="P24" s="143">
        <v>-156.91901344003873</v>
      </c>
      <c r="Q24" s="143">
        <v>43.75369567537695</v>
      </c>
      <c r="R24" s="143">
        <v>-25.8871849933493</v>
      </c>
    </row>
    <row r="25" spans="1:18" s="165" customFormat="1" ht="19.5" customHeight="1">
      <c r="A25" s="129" t="s">
        <v>83</v>
      </c>
      <c r="B25" s="129"/>
      <c r="C25" s="129"/>
      <c r="D25" s="129"/>
      <c r="E25" s="129"/>
      <c r="F25" s="129"/>
      <c r="G25" s="146"/>
      <c r="H25" s="146">
        <v>18045852</v>
      </c>
      <c r="I25" s="146">
        <v>-3747830</v>
      </c>
      <c r="J25" s="146">
        <v>-46609307</v>
      </c>
      <c r="K25" s="146">
        <v>14361298</v>
      </c>
      <c r="L25" s="146">
        <v>-175343</v>
      </c>
      <c r="M25" s="146"/>
      <c r="N25" s="147">
        <v>-581.5013487804944</v>
      </c>
      <c r="O25" s="147">
        <v>-91.95905229828884</v>
      </c>
      <c r="P25" s="147">
        <v>-424.5480109109915</v>
      </c>
      <c r="Q25" s="147">
        <v>-999</v>
      </c>
      <c r="R25" s="147">
        <v>218.50938948107114</v>
      </c>
    </row>
    <row r="26" spans="1:18" s="162" customFormat="1" ht="20.25" customHeight="1">
      <c r="A26" s="129" t="s">
        <v>166</v>
      </c>
      <c r="B26" s="132"/>
      <c r="C26" s="132"/>
      <c r="D26" s="132"/>
      <c r="E26" s="132"/>
      <c r="F26" s="132"/>
      <c r="G26" s="144"/>
      <c r="H26" s="144"/>
      <c r="I26" s="144"/>
      <c r="J26" s="144"/>
      <c r="K26" s="144"/>
      <c r="L26" s="144"/>
      <c r="M26" s="144"/>
      <c r="N26" s="143"/>
      <c r="O26" s="143"/>
      <c r="P26" s="143"/>
      <c r="Q26" s="143"/>
      <c r="R26" s="143"/>
    </row>
    <row r="27" spans="1:18" s="162" customFormat="1" ht="12.75">
      <c r="A27" s="132" t="s">
        <v>84</v>
      </c>
      <c r="B27" s="132"/>
      <c r="C27" s="132"/>
      <c r="D27" s="132"/>
      <c r="E27" s="132"/>
      <c r="F27" s="132"/>
      <c r="G27" s="144"/>
      <c r="H27" s="144">
        <v>1090885</v>
      </c>
      <c r="I27" s="144">
        <v>1111838</v>
      </c>
      <c r="J27" s="144">
        <v>1103585</v>
      </c>
      <c r="K27" s="144">
        <v>1102680</v>
      </c>
      <c r="L27" s="144">
        <v>1103045</v>
      </c>
      <c r="M27" s="144"/>
      <c r="N27" s="143">
        <v>-1.8845371358057559</v>
      </c>
      <c r="O27" s="143">
        <v>0.7478354635120992</v>
      </c>
      <c r="P27" s="143">
        <v>0.08207276816483476</v>
      </c>
      <c r="Q27" s="143">
        <v>-0.03309021844077078</v>
      </c>
      <c r="R27" s="143">
        <v>-0.27674744253758377</v>
      </c>
    </row>
    <row r="28" spans="1:18" s="162" customFormat="1" ht="12.75">
      <c r="A28" s="132" t="s">
        <v>85</v>
      </c>
      <c r="B28" s="132"/>
      <c r="C28" s="132"/>
      <c r="D28" s="132"/>
      <c r="E28" s="132"/>
      <c r="F28" s="132"/>
      <c r="G28" s="144"/>
      <c r="H28" s="144">
        <v>835080</v>
      </c>
      <c r="I28" s="144">
        <v>906734</v>
      </c>
      <c r="J28" s="144">
        <v>888847</v>
      </c>
      <c r="K28" s="144">
        <v>910952</v>
      </c>
      <c r="L28" s="144">
        <v>918692</v>
      </c>
      <c r="M28" s="144"/>
      <c r="N28" s="143">
        <v>-7.902427834403475</v>
      </c>
      <c r="O28" s="143">
        <v>2.012382333517467</v>
      </c>
      <c r="P28" s="143">
        <v>-2.4265823007139784</v>
      </c>
      <c r="Q28" s="143">
        <v>-0.8425021661231403</v>
      </c>
      <c r="R28" s="143">
        <v>-2.357354622795038</v>
      </c>
    </row>
    <row r="29" spans="1:18" s="162" customFormat="1" ht="20.25" customHeight="1">
      <c r="A29" s="129" t="s">
        <v>167</v>
      </c>
      <c r="B29" s="132"/>
      <c r="C29" s="132"/>
      <c r="D29" s="132"/>
      <c r="E29" s="132"/>
      <c r="F29" s="132"/>
      <c r="G29" s="144"/>
      <c r="H29" s="144"/>
      <c r="I29" s="144"/>
      <c r="J29" s="144"/>
      <c r="K29" s="144"/>
      <c r="L29" s="144"/>
      <c r="M29" s="144"/>
      <c r="N29" s="143">
        <v>0</v>
      </c>
      <c r="O29" s="143">
        <v>0</v>
      </c>
      <c r="P29" s="143">
        <v>0</v>
      </c>
      <c r="Q29" s="143">
        <v>0</v>
      </c>
      <c r="R29" s="143" t="s">
        <v>62</v>
      </c>
    </row>
    <row r="30" spans="1:18" s="162" customFormat="1" ht="12.75">
      <c r="A30" s="132" t="s">
        <v>168</v>
      </c>
      <c r="B30" s="132"/>
      <c r="C30" s="132"/>
      <c r="D30" s="132"/>
      <c r="E30" s="132"/>
      <c r="F30" s="132"/>
      <c r="G30" s="144"/>
      <c r="H30" s="144">
        <v>123318708</v>
      </c>
      <c r="I30" s="144">
        <v>63039036</v>
      </c>
      <c r="J30" s="144">
        <v>87163009</v>
      </c>
      <c r="K30" s="144">
        <v>76276944.02</v>
      </c>
      <c r="L30" s="144">
        <v>74380773</v>
      </c>
      <c r="M30" s="144"/>
      <c r="N30" s="143">
        <v>95.62276935833854</v>
      </c>
      <c r="O30" s="143">
        <v>-27.676847411268238</v>
      </c>
      <c r="P30" s="143">
        <v>14.271763400937578</v>
      </c>
      <c r="Q30" s="143">
        <v>2.54927576512279</v>
      </c>
      <c r="R30" s="143">
        <v>13.472877915795078</v>
      </c>
    </row>
    <row r="31" spans="1:18" s="162" customFormat="1" ht="12.75">
      <c r="A31" s="132" t="s">
        <v>86</v>
      </c>
      <c r="B31" s="132"/>
      <c r="C31" s="132"/>
      <c r="D31" s="132"/>
      <c r="E31" s="132"/>
      <c r="F31" s="132"/>
      <c r="G31" s="144"/>
      <c r="H31" s="144">
        <v>1734.91</v>
      </c>
      <c r="I31" s="144">
        <v>1525.4</v>
      </c>
      <c r="J31" s="144">
        <v>1872.64</v>
      </c>
      <c r="K31" s="144">
        <v>1505.09</v>
      </c>
      <c r="L31" s="144">
        <v>1357.25</v>
      </c>
      <c r="M31" s="144"/>
      <c r="N31" s="143">
        <v>13.734758096237051</v>
      </c>
      <c r="O31" s="143">
        <v>-18.542805878332192</v>
      </c>
      <c r="P31" s="143">
        <v>24.42046655017309</v>
      </c>
      <c r="Q31" s="143">
        <v>10.89261374102044</v>
      </c>
      <c r="R31" s="143">
        <v>6.329623229655668</v>
      </c>
    </row>
    <row r="32" spans="1:18" s="162" customFormat="1" ht="12.75">
      <c r="A32" s="156" t="s">
        <v>87</v>
      </c>
      <c r="B32" s="132"/>
      <c r="C32" s="156"/>
      <c r="D32" s="156"/>
      <c r="E32" s="156"/>
      <c r="F32" s="156"/>
      <c r="G32" s="144"/>
      <c r="H32" s="144">
        <v>71080.75231568208</v>
      </c>
      <c r="I32" s="144">
        <v>41326.23311918185</v>
      </c>
      <c r="J32" s="144">
        <v>46545.52343215994</v>
      </c>
      <c r="K32" s="144">
        <v>50679.32417330525</v>
      </c>
      <c r="L32" s="144">
        <v>54802.55885061705</v>
      </c>
      <c r="M32" s="144"/>
      <c r="N32" s="143">
        <v>71.99910795327114</v>
      </c>
      <c r="O32" s="143">
        <v>-11.213302436237935</v>
      </c>
      <c r="P32" s="143">
        <v>-8.156779532041863</v>
      </c>
      <c r="Q32" s="143">
        <v>-7.523799552044783</v>
      </c>
      <c r="R32" s="143">
        <v>6.71802877614931</v>
      </c>
    </row>
    <row r="33" spans="1:18" s="162" customFormat="1" ht="19.5" customHeight="1">
      <c r="A33" s="129" t="s">
        <v>169</v>
      </c>
      <c r="B33" s="132"/>
      <c r="C33" s="132"/>
      <c r="D33" s="132"/>
      <c r="E33" s="132"/>
      <c r="F33" s="132"/>
      <c r="G33" s="144"/>
      <c r="H33" s="144"/>
      <c r="I33" s="144"/>
      <c r="J33" s="144"/>
      <c r="K33" s="144"/>
      <c r="L33" s="144"/>
      <c r="M33" s="144"/>
      <c r="N33" s="143"/>
      <c r="O33" s="143"/>
      <c r="P33" s="143"/>
      <c r="Q33" s="143"/>
      <c r="R33" s="143"/>
    </row>
    <row r="34" spans="1:18" s="162" customFormat="1" ht="12.75">
      <c r="A34" s="132" t="s">
        <v>170</v>
      </c>
      <c r="B34" s="132"/>
      <c r="C34" s="132"/>
      <c r="D34" s="132"/>
      <c r="E34" s="132"/>
      <c r="F34" s="132"/>
      <c r="G34" s="144"/>
      <c r="H34" s="144">
        <v>1747714540</v>
      </c>
      <c r="I34" s="144">
        <v>1568661838</v>
      </c>
      <c r="J34" s="144">
        <v>1554885515</v>
      </c>
      <c r="K34" s="144">
        <v>1320526460.58</v>
      </c>
      <c r="L34" s="144">
        <v>1109867210</v>
      </c>
      <c r="M34" s="144"/>
      <c r="N34" s="143">
        <v>11.414359530049332</v>
      </c>
      <c r="O34" s="143">
        <v>0.8860024012764696</v>
      </c>
      <c r="P34" s="143">
        <v>17.74739555897011</v>
      </c>
      <c r="Q34" s="143">
        <v>18.980581522000268</v>
      </c>
      <c r="R34" s="143">
        <v>12.021109466963754</v>
      </c>
    </row>
    <row r="35" spans="1:18" s="162" customFormat="1" ht="12.75">
      <c r="A35" s="132" t="s">
        <v>178</v>
      </c>
      <c r="B35" s="132"/>
      <c r="C35" s="132"/>
      <c r="D35" s="132"/>
      <c r="E35" s="132"/>
      <c r="F35" s="132"/>
      <c r="G35" s="144"/>
      <c r="H35" s="144">
        <v>888133396</v>
      </c>
      <c r="I35" s="144">
        <v>936837293</v>
      </c>
      <c r="J35" s="144">
        <v>712644797</v>
      </c>
      <c r="K35" s="144">
        <v>600396164.58</v>
      </c>
      <c r="L35" s="144">
        <v>484430056</v>
      </c>
      <c r="M35" s="142"/>
      <c r="N35" s="143">
        <v>-5.198757283032284</v>
      </c>
      <c r="O35" s="143">
        <v>31.45922020953168</v>
      </c>
      <c r="P35" s="143">
        <v>18.69576107277803</v>
      </c>
      <c r="Q35" s="143">
        <v>23.938669193556404</v>
      </c>
      <c r="R35" s="143">
        <v>16.362161530036868</v>
      </c>
    </row>
    <row r="36" spans="1:18" s="162" customFormat="1" ht="19.5" customHeight="1">
      <c r="A36" s="129" t="s">
        <v>99</v>
      </c>
      <c r="B36" s="132"/>
      <c r="C36" s="132"/>
      <c r="D36" s="132"/>
      <c r="E36" s="132"/>
      <c r="F36" s="132"/>
      <c r="G36" s="144"/>
      <c r="H36" s="144"/>
      <c r="I36" s="144"/>
      <c r="J36" s="144"/>
      <c r="K36" s="144"/>
      <c r="L36" s="144"/>
      <c r="M36" s="142"/>
      <c r="N36" s="143"/>
      <c r="O36" s="143"/>
      <c r="P36" s="143"/>
      <c r="Q36" s="143"/>
      <c r="R36" s="143"/>
    </row>
    <row r="37" spans="1:18" s="162" customFormat="1" ht="12.75">
      <c r="A37" s="132" t="s">
        <v>172</v>
      </c>
      <c r="B37" s="132"/>
      <c r="C37" s="132"/>
      <c r="D37" s="132"/>
      <c r="E37" s="132"/>
      <c r="F37" s="132"/>
      <c r="G37" s="132"/>
      <c r="H37" s="167">
        <v>41.28302775776767</v>
      </c>
      <c r="I37" s="167">
        <v>40.56277355793298</v>
      </c>
      <c r="J37" s="167">
        <v>35.006843015259236</v>
      </c>
      <c r="K37" s="167">
        <v>35.06065058027206</v>
      </c>
      <c r="L37" s="167">
        <v>36.49098018101042</v>
      </c>
      <c r="M37" s="155"/>
      <c r="N37" s="143">
        <v>1.7756532324053305</v>
      </c>
      <c r="O37" s="143">
        <v>15.87098425371277</v>
      </c>
      <c r="P37" s="143">
        <v>-0.15346995598279448</v>
      </c>
      <c r="Q37" s="143">
        <v>-3.9196798596347144</v>
      </c>
      <c r="R37" s="143">
        <v>3.132727418437664</v>
      </c>
    </row>
    <row r="38" spans="1:18" s="162" customFormat="1" ht="12.75">
      <c r="A38" s="132" t="s">
        <v>102</v>
      </c>
      <c r="B38" s="132"/>
      <c r="C38" s="132"/>
      <c r="D38" s="132"/>
      <c r="E38" s="132"/>
      <c r="F38" s="132"/>
      <c r="G38" s="132"/>
      <c r="H38" s="167">
        <v>12.22740291895433</v>
      </c>
      <c r="I38" s="167">
        <v>14.109240231145225</v>
      </c>
      <c r="J38" s="167">
        <v>12.55870613110206</v>
      </c>
      <c r="K38" s="167">
        <v>15.694139882636833</v>
      </c>
      <c r="L38" s="167">
        <v>20.698282488817348</v>
      </c>
      <c r="M38" s="155"/>
      <c r="N38" s="143">
        <v>-13.33762329765187</v>
      </c>
      <c r="O38" s="143">
        <v>12.346288573495764</v>
      </c>
      <c r="P38" s="143">
        <v>-19.978372659999362</v>
      </c>
      <c r="Q38" s="143">
        <v>-24.176607932972708</v>
      </c>
      <c r="R38" s="143">
        <v>-12.330207556073368</v>
      </c>
    </row>
    <row r="39" spans="1:18" s="162" customFormat="1" ht="12.75">
      <c r="A39" s="132" t="s">
        <v>103</v>
      </c>
      <c r="B39" s="132"/>
      <c r="C39" s="132"/>
      <c r="D39" s="132"/>
      <c r="E39" s="132"/>
      <c r="F39" s="132"/>
      <c r="G39" s="132"/>
      <c r="H39" s="167">
        <v>2.6817411855232414</v>
      </c>
      <c r="I39" s="167">
        <v>-0.6503293098247087</v>
      </c>
      <c r="J39" s="167">
        <v>-8.775850632869211</v>
      </c>
      <c r="K39" s="167">
        <v>3.018037124978342</v>
      </c>
      <c r="L39" s="167">
        <v>-0.0410444399513404</v>
      </c>
      <c r="M39" s="155"/>
      <c r="N39" s="143">
        <v>-512.36664948195</v>
      </c>
      <c r="O39" s="143">
        <v>-92.58955812911223</v>
      </c>
      <c r="P39" s="143">
        <v>-390.78007557419255</v>
      </c>
      <c r="Q39" s="143">
        <v>-999</v>
      </c>
      <c r="R39" s="143">
        <v>184.30901579343492</v>
      </c>
    </row>
    <row r="40" spans="1:18" s="162" customFormat="1" ht="12.75">
      <c r="A40" s="132" t="s">
        <v>100</v>
      </c>
      <c r="B40" s="132"/>
      <c r="C40" s="132"/>
      <c r="D40" s="132"/>
      <c r="E40" s="132"/>
      <c r="F40" s="132"/>
      <c r="G40" s="132"/>
      <c r="H40" s="144">
        <v>912485344.5</v>
      </c>
      <c r="I40" s="144">
        <v>824741045</v>
      </c>
      <c r="J40" s="144">
        <v>656520480.79</v>
      </c>
      <c r="K40" s="144">
        <v>542413110.29</v>
      </c>
      <c r="L40" s="144"/>
      <c r="M40" s="132"/>
      <c r="N40" s="143">
        <v>10.639012091364993</v>
      </c>
      <c r="O40" s="143">
        <v>25.623048957677295</v>
      </c>
      <c r="P40" s="143">
        <v>21.03698607856155</v>
      </c>
      <c r="Q40" s="143" t="s">
        <v>59</v>
      </c>
      <c r="R40" s="143" t="s">
        <v>59</v>
      </c>
    </row>
    <row r="41" spans="1:19" s="162" customFormat="1" ht="12.75">
      <c r="A41" s="168" t="s">
        <v>173</v>
      </c>
      <c r="B41" s="168"/>
      <c r="C41" s="168"/>
      <c r="D41" s="168"/>
      <c r="E41" s="168"/>
      <c r="F41" s="168"/>
      <c r="G41" s="168"/>
      <c r="H41" s="169">
        <v>9.01714087748836</v>
      </c>
      <c r="I41" s="169">
        <v>9.85899337652099</v>
      </c>
      <c r="J41" s="169">
        <v>10.159680307267571</v>
      </c>
      <c r="K41" s="169">
        <v>13.768177535397752</v>
      </c>
      <c r="L41" s="169"/>
      <c r="M41" s="168"/>
      <c r="N41" s="170">
        <v>-8.538929552762312</v>
      </c>
      <c r="O41" s="170">
        <v>-2.9596101614682615</v>
      </c>
      <c r="P41" s="170">
        <v>-26.2089678815718</v>
      </c>
      <c r="Q41" s="170" t="s">
        <v>59</v>
      </c>
      <c r="R41" s="170" t="s">
        <v>59</v>
      </c>
      <c r="S41" s="171"/>
    </row>
    <row r="43" ht="12.75">
      <c r="A43" s="162"/>
    </row>
    <row r="44" ht="12.75">
      <c r="A44" s="162"/>
    </row>
    <row r="45" ht="12.75">
      <c r="A45" s="162"/>
    </row>
    <row r="46" ht="12.75">
      <c r="A46" s="159"/>
    </row>
    <row r="79" ht="12.75" hidden="1"/>
    <row r="80" ht="12.75" hidden="1"/>
    <row r="81" ht="12.75" hidden="1"/>
    <row r="82" ht="12.75" hidden="1"/>
    <row r="83" ht="12.75" hidden="1"/>
    <row r="84" spans="1:3" ht="12.75" hidden="1">
      <c r="A84" s="132">
        <v>2</v>
      </c>
      <c r="B84" s="162">
        <v>1999</v>
      </c>
      <c r="C84" s="132">
        <v>1063</v>
      </c>
    </row>
    <row r="85" spans="1:4" ht="12.75" hidden="1">
      <c r="A85" s="132">
        <v>10</v>
      </c>
      <c r="D85" s="132">
        <v>5</v>
      </c>
    </row>
    <row r="86" ht="12.75" hidden="1"/>
    <row r="87" ht="12.75" hidden="1"/>
    <row r="88" ht="12.75" hidden="1"/>
    <row r="89" ht="12.75" hidden="1"/>
    <row r="90" ht="12.75" hidden="1"/>
  </sheetData>
  <mergeCells count="5">
    <mergeCell ref="R4:S4"/>
    <mergeCell ref="R5:S5"/>
    <mergeCell ref="N4:Q4"/>
    <mergeCell ref="A1:S1"/>
    <mergeCell ref="A2:S2"/>
  </mergeCells>
  <printOptions horizontalCentered="1"/>
  <pageMargins left="0.2362204724409449" right="0.2362204724409449" top="0.59" bottom="0.4" header="0.33" footer="0"/>
  <pageSetup horizontalDpi="360" verticalDpi="360" orientation="landscape" paperSize="5" scale="87" r:id="rId1"/>
  <headerFooter alignWithMargins="0">
    <oddHeader>&amp;R&amp;D   &amp;T</oddHeader>
    <oddFooter>&amp;C- 22 -</oddFooter>
  </headerFooter>
</worksheet>
</file>

<file path=xl/worksheets/sheet3.xml><?xml version="1.0" encoding="utf-8"?>
<worksheet xmlns="http://schemas.openxmlformats.org/spreadsheetml/2006/main" xmlns:r="http://schemas.openxmlformats.org/officeDocument/2006/relationships">
  <dimension ref="A1:C20"/>
  <sheetViews>
    <sheetView workbookViewId="0" topLeftCell="A1">
      <selection activeCell="N14" sqref="N14"/>
    </sheetView>
  </sheetViews>
  <sheetFormatPr defaultColWidth="9.140625" defaultRowHeight="12.75"/>
  <cols>
    <col min="1" max="1" width="82.140625" style="16" customWidth="1"/>
    <col min="2" max="2" width="7.00390625" style="16" customWidth="1"/>
    <col min="3" max="3" width="79.421875" style="16" customWidth="1"/>
    <col min="4" max="4" width="5.140625" style="16" customWidth="1"/>
    <col min="5" max="16384" width="9.140625" style="16" customWidth="1"/>
  </cols>
  <sheetData>
    <row r="1" spans="1:3" s="5" customFormat="1" ht="18">
      <c r="A1" s="207" t="s">
        <v>7</v>
      </c>
      <c r="C1" s="20" t="s">
        <v>8</v>
      </c>
    </row>
    <row r="2" s="15" customFormat="1" ht="13.5" customHeight="1"/>
    <row r="3" spans="1:3" ht="13.5" customHeight="1">
      <c r="A3" s="15" t="s">
        <v>9</v>
      </c>
      <c r="C3" s="15" t="s">
        <v>9</v>
      </c>
    </row>
    <row r="4" ht="6.75" customHeight="1"/>
    <row r="5" spans="1:3" ht="131.25" customHeight="1">
      <c r="A5" s="17" t="s">
        <v>180</v>
      </c>
      <c r="C5" s="18" t="s">
        <v>179</v>
      </c>
    </row>
    <row r="6" spans="1:3" ht="12.75" customHeight="1">
      <c r="A6" s="17" t="s">
        <v>181</v>
      </c>
      <c r="C6" s="18"/>
    </row>
    <row r="7" spans="1:3" ht="27" customHeight="1">
      <c r="A7" s="17"/>
      <c r="C7" s="18"/>
    </row>
    <row r="8" spans="1:3" ht="13.5" customHeight="1">
      <c r="A8" s="15" t="s">
        <v>33</v>
      </c>
      <c r="C8" s="15" t="s">
        <v>35</v>
      </c>
    </row>
    <row r="9" ht="6.75" customHeight="1"/>
    <row r="10" spans="1:3" ht="41.25" customHeight="1">
      <c r="A10" s="18" t="s">
        <v>0</v>
      </c>
      <c r="C10" s="18" t="s">
        <v>108</v>
      </c>
    </row>
    <row r="11" ht="27.75" customHeight="1"/>
    <row r="12" spans="1:3" ht="13.5" customHeight="1">
      <c r="A12" s="15" t="s">
        <v>34</v>
      </c>
      <c r="C12" s="15" t="s">
        <v>34</v>
      </c>
    </row>
    <row r="13" ht="6.75" customHeight="1"/>
    <row r="14" spans="1:3" ht="52.5" customHeight="1">
      <c r="A14" s="19" t="s">
        <v>193</v>
      </c>
      <c r="C14" s="19" t="s">
        <v>192</v>
      </c>
    </row>
    <row r="15" ht="13.5" customHeight="1">
      <c r="C15" s="19"/>
    </row>
    <row r="16" spans="1:3" ht="63" customHeight="1">
      <c r="A16" s="17" t="s">
        <v>121</v>
      </c>
      <c r="C16" s="19" t="s">
        <v>109</v>
      </c>
    </row>
    <row r="17" ht="13.5" customHeight="1"/>
    <row r="18" spans="1:3" ht="25.5">
      <c r="A18" s="17" t="s">
        <v>122</v>
      </c>
      <c r="C18" s="19" t="s">
        <v>110</v>
      </c>
    </row>
    <row r="19" ht="13.5" customHeight="1"/>
    <row r="20" spans="1:3" ht="25.5">
      <c r="A20" s="17" t="s">
        <v>10</v>
      </c>
      <c r="C20" s="19" t="s">
        <v>11</v>
      </c>
    </row>
  </sheetData>
  <printOptions verticalCentered="1"/>
  <pageMargins left="0.5511811023622047" right="0.3937007874015748" top="0.5" bottom="0.1968503937007874" header="0.1968503937007874" footer="0.2755905511811024"/>
  <pageSetup horizontalDpi="300" verticalDpi="300" orientation="landscape" paperSize="5" scale="99" r:id="rId1"/>
</worksheet>
</file>

<file path=xl/worksheets/sheet30.xml><?xml version="1.0" encoding="utf-8"?>
<worksheet xmlns="http://schemas.openxmlformats.org/spreadsheetml/2006/main" xmlns:r="http://schemas.openxmlformats.org/officeDocument/2006/relationships">
  <dimension ref="A1:R41"/>
  <sheetViews>
    <sheetView workbookViewId="0" topLeftCell="B1">
      <selection activeCell="B1" sqref="B1"/>
    </sheetView>
  </sheetViews>
  <sheetFormatPr defaultColWidth="9.140625" defaultRowHeight="12.75"/>
  <cols>
    <col min="1" max="1" width="9.140625" style="59" customWidth="1"/>
    <col min="2" max="2" width="181.8515625" style="63" customWidth="1"/>
    <col min="3" max="16384" width="9.140625" style="58" customWidth="1"/>
  </cols>
  <sheetData>
    <row r="1" spans="1:2" ht="12.75">
      <c r="A1" s="56"/>
      <c r="B1" s="57"/>
    </row>
    <row r="12" ht="20.25">
      <c r="B12" s="55"/>
    </row>
    <row r="13" spans="1:18" s="125" customFormat="1" ht="19.5" customHeight="1">
      <c r="A13" s="126"/>
      <c r="B13" s="127" t="s">
        <v>1</v>
      </c>
      <c r="C13" s="58"/>
      <c r="D13" s="58"/>
      <c r="E13" s="58"/>
      <c r="F13" s="58"/>
      <c r="G13" s="58"/>
      <c r="H13" s="58"/>
      <c r="I13" s="58"/>
      <c r="J13" s="58"/>
      <c r="K13" s="58"/>
      <c r="L13" s="58"/>
      <c r="M13" s="58"/>
      <c r="N13" s="58"/>
      <c r="O13" s="58"/>
      <c r="P13" s="58"/>
      <c r="Q13" s="58"/>
      <c r="R13" s="58"/>
    </row>
    <row r="14" spans="1:18" s="125" customFormat="1" ht="19.5" customHeight="1">
      <c r="A14" s="126"/>
      <c r="B14" s="127" t="s">
        <v>113</v>
      </c>
      <c r="C14" s="58"/>
      <c r="D14" s="58"/>
      <c r="E14" s="58"/>
      <c r="F14" s="58"/>
      <c r="G14" s="58"/>
      <c r="H14" s="58"/>
      <c r="I14" s="58"/>
      <c r="J14" s="58"/>
      <c r="K14" s="58"/>
      <c r="L14" s="58"/>
      <c r="M14" s="58"/>
      <c r="N14" s="58"/>
      <c r="O14" s="58"/>
      <c r="P14" s="58"/>
      <c r="Q14" s="58"/>
      <c r="R14" s="58"/>
    </row>
    <row r="15" spans="1:2" s="61" customFormat="1" ht="23.25">
      <c r="A15" s="60"/>
      <c r="B15" s="62"/>
    </row>
    <row r="16" ht="20.25">
      <c r="B16" s="55"/>
    </row>
    <row r="20" ht="12.75">
      <c r="B20" s="63" t="s">
        <v>22</v>
      </c>
    </row>
    <row r="27" ht="12.75" customHeight="1"/>
    <row r="28" ht="18">
      <c r="B28" s="127" t="s">
        <v>21</v>
      </c>
    </row>
    <row r="29" ht="18">
      <c r="B29" s="127"/>
    </row>
    <row r="33" ht="20.25">
      <c r="B33" s="55"/>
    </row>
    <row r="34" ht="12.75">
      <c r="B34" s="63" t="s">
        <v>22</v>
      </c>
    </row>
    <row r="35" ht="12.75">
      <c r="B35" s="63" t="s">
        <v>22</v>
      </c>
    </row>
    <row r="41" spans="1:2" ht="13.5" thickBot="1">
      <c r="A41" s="64"/>
      <c r="B41" s="65"/>
    </row>
  </sheetData>
  <printOptions/>
  <pageMargins left="0.8" right="0.84" top="0.984251968503937" bottom="0.77" header="0.5118110236220472" footer="0.5118110236220472"/>
  <pageSetup horizontalDpi="300" verticalDpi="300" orientation="landscape" paperSize="5" scale="84"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Z33"/>
  <sheetViews>
    <sheetView workbookViewId="0" topLeftCell="A1">
      <selection activeCell="A1" sqref="A1:X1"/>
    </sheetView>
  </sheetViews>
  <sheetFormatPr defaultColWidth="9.140625" defaultRowHeight="12.75"/>
  <cols>
    <col min="1" max="1" width="9.57421875" style="184" customWidth="1"/>
    <col min="2" max="2" width="37.421875" style="184" customWidth="1"/>
    <col min="3" max="3" width="4.7109375" style="100" customWidth="1"/>
    <col min="4" max="4" width="15.7109375" style="202" customWidth="1"/>
    <col min="5" max="5" width="4.7109375" style="97" customWidth="1"/>
    <col min="6" max="6" width="12.8515625" style="202" customWidth="1"/>
    <col min="7" max="7" width="4.7109375" style="184" customWidth="1"/>
    <col min="8" max="8" width="13.140625" style="184" customWidth="1"/>
    <col min="9" max="9" width="4.7109375" style="184" customWidth="1"/>
    <col min="10" max="10" width="15.7109375" style="184" customWidth="1"/>
    <col min="11" max="11" width="4.7109375" style="184" customWidth="1"/>
    <col min="12" max="12" width="12.8515625" style="104" customWidth="1"/>
    <col min="13" max="13" width="4.7109375" style="184" customWidth="1"/>
    <col min="14" max="14" width="13.140625" style="184" customWidth="1"/>
    <col min="15" max="15" width="4.7109375" style="184" customWidth="1"/>
    <col min="16" max="16" width="15.7109375" style="184" customWidth="1"/>
    <col min="17" max="17" width="4.7109375" style="184" customWidth="1"/>
    <col min="18" max="18" width="12.8515625" style="184" customWidth="1"/>
    <col min="19" max="19" width="4.7109375" style="184" customWidth="1"/>
    <col min="20" max="20" width="13.140625" style="104" customWidth="1"/>
    <col min="21" max="21" width="3.7109375" style="104" customWidth="1"/>
    <col min="22" max="22" width="3.8515625" style="184" customWidth="1"/>
    <col min="23" max="23" width="5.28125" style="104" customWidth="1"/>
    <col min="24" max="24" width="5.421875" style="184" customWidth="1"/>
    <col min="25" max="16384" width="9.140625" style="100" customWidth="1"/>
  </cols>
  <sheetData>
    <row r="1" spans="1:24" s="198" customFormat="1" ht="19.5" customHeight="1">
      <c r="A1" s="302" t="s">
        <v>1</v>
      </c>
      <c r="B1" s="302"/>
      <c r="C1" s="302"/>
      <c r="D1" s="302"/>
      <c r="E1" s="302"/>
      <c r="F1" s="302"/>
      <c r="G1" s="302"/>
      <c r="H1" s="302"/>
      <c r="I1" s="302"/>
      <c r="J1" s="302"/>
      <c r="K1" s="302"/>
      <c r="L1" s="302"/>
      <c r="M1" s="302"/>
      <c r="N1" s="302"/>
      <c r="O1" s="302"/>
      <c r="P1" s="302"/>
      <c r="Q1" s="302"/>
      <c r="R1" s="302"/>
      <c r="S1" s="302"/>
      <c r="T1" s="302"/>
      <c r="U1" s="302"/>
      <c r="V1" s="302"/>
      <c r="W1" s="302"/>
      <c r="X1" s="302"/>
    </row>
    <row r="2" spans="1:24" s="198" customFormat="1" ht="5.25" customHeight="1">
      <c r="A2" s="300" t="s">
        <v>113</v>
      </c>
      <c r="B2" s="300"/>
      <c r="C2" s="300"/>
      <c r="D2" s="300"/>
      <c r="E2" s="300"/>
      <c r="F2" s="300"/>
      <c r="G2" s="300"/>
      <c r="H2" s="300"/>
      <c r="I2" s="300"/>
      <c r="J2" s="300"/>
      <c r="K2" s="300"/>
      <c r="L2" s="300"/>
      <c r="M2" s="300"/>
      <c r="N2" s="300"/>
      <c r="O2" s="300"/>
      <c r="P2" s="300"/>
      <c r="Q2" s="300"/>
      <c r="R2" s="300"/>
      <c r="S2" s="300"/>
      <c r="T2" s="300"/>
      <c r="U2" s="300"/>
      <c r="V2" s="300"/>
      <c r="W2" s="300"/>
      <c r="X2" s="300"/>
    </row>
    <row r="3" spans="1:24" ht="31.5" customHeight="1" thickBot="1">
      <c r="A3" s="301"/>
      <c r="B3" s="301"/>
      <c r="C3" s="301"/>
      <c r="D3" s="301"/>
      <c r="E3" s="301"/>
      <c r="F3" s="301"/>
      <c r="G3" s="301"/>
      <c r="H3" s="301"/>
      <c r="I3" s="301"/>
      <c r="J3" s="301"/>
      <c r="K3" s="301"/>
      <c r="L3" s="301"/>
      <c r="M3" s="301"/>
      <c r="N3" s="301"/>
      <c r="O3" s="301"/>
      <c r="P3" s="301"/>
      <c r="Q3" s="301"/>
      <c r="R3" s="301"/>
      <c r="S3" s="301"/>
      <c r="T3" s="301"/>
      <c r="U3" s="301"/>
      <c r="V3" s="301"/>
      <c r="W3" s="301"/>
      <c r="X3" s="301"/>
    </row>
    <row r="4" spans="1:24" s="205" customFormat="1" ht="12.75" customHeight="1" thickTop="1">
      <c r="A4" s="114"/>
      <c r="B4" s="115"/>
      <c r="C4" s="116"/>
      <c r="D4" s="303">
        <v>2000</v>
      </c>
      <c r="E4" s="304"/>
      <c r="F4" s="304"/>
      <c r="G4" s="304"/>
      <c r="H4" s="304"/>
      <c r="I4" s="305"/>
      <c r="J4" s="291">
        <v>2001</v>
      </c>
      <c r="K4" s="292"/>
      <c r="L4" s="292"/>
      <c r="M4" s="292"/>
      <c r="N4" s="292"/>
      <c r="O4" s="293"/>
      <c r="P4" s="297" t="s">
        <v>198</v>
      </c>
      <c r="Q4" s="298"/>
      <c r="R4" s="298"/>
      <c r="S4" s="298"/>
      <c r="T4" s="298"/>
      <c r="U4" s="298"/>
      <c r="V4" s="298"/>
      <c r="W4" s="298"/>
      <c r="X4" s="299"/>
    </row>
    <row r="5" spans="1:24" s="205" customFormat="1" ht="99" customHeight="1">
      <c r="A5" s="76" t="s">
        <v>42</v>
      </c>
      <c r="B5" s="33" t="s">
        <v>43</v>
      </c>
      <c r="C5" s="67"/>
      <c r="D5" s="176" t="s">
        <v>174</v>
      </c>
      <c r="E5" s="175"/>
      <c r="F5" s="177" t="s">
        <v>175</v>
      </c>
      <c r="G5" s="175"/>
      <c r="H5" s="177" t="s">
        <v>176</v>
      </c>
      <c r="I5" s="199"/>
      <c r="J5" s="176" t="s">
        <v>174</v>
      </c>
      <c r="K5" s="175"/>
      <c r="L5" s="69" t="s">
        <v>175</v>
      </c>
      <c r="M5" s="66"/>
      <c r="N5" s="69" t="s">
        <v>176</v>
      </c>
      <c r="O5" s="66"/>
      <c r="P5" s="176" t="s">
        <v>174</v>
      </c>
      <c r="Q5" s="175"/>
      <c r="R5" s="177" t="s">
        <v>175</v>
      </c>
      <c r="S5" s="175"/>
      <c r="T5" s="177" t="s">
        <v>176</v>
      </c>
      <c r="U5" s="177"/>
      <c r="V5" s="294" t="s">
        <v>44</v>
      </c>
      <c r="W5" s="295"/>
      <c r="X5" s="296"/>
    </row>
    <row r="6" spans="1:24" ht="21" customHeight="1">
      <c r="A6" s="188" t="s">
        <v>114</v>
      </c>
      <c r="B6" s="182"/>
      <c r="C6" s="189"/>
      <c r="D6" s="191"/>
      <c r="E6" s="191"/>
      <c r="F6" s="192" t="s">
        <v>22</v>
      </c>
      <c r="G6" s="191"/>
      <c r="H6" s="192"/>
      <c r="I6" s="190"/>
      <c r="J6" s="190"/>
      <c r="K6" s="191"/>
      <c r="L6" s="192"/>
      <c r="M6" s="191"/>
      <c r="N6" s="191"/>
      <c r="O6" s="191"/>
      <c r="P6" s="191"/>
      <c r="Q6" s="191"/>
      <c r="R6" s="192" t="s">
        <v>22</v>
      </c>
      <c r="S6" s="191"/>
      <c r="T6" s="192"/>
      <c r="U6" s="192"/>
      <c r="V6" s="191"/>
      <c r="W6" s="193"/>
      <c r="X6" s="201"/>
    </row>
    <row r="7" spans="1:24" ht="19.5" customHeight="1">
      <c r="A7" s="186"/>
      <c r="B7" s="194" t="s">
        <v>24</v>
      </c>
      <c r="C7" s="98" t="s">
        <v>45</v>
      </c>
      <c r="D7" s="246">
        <v>759020</v>
      </c>
      <c r="E7" s="247"/>
      <c r="F7" s="248">
        <v>0</v>
      </c>
      <c r="G7" s="247"/>
      <c r="H7" s="246">
        <f>+D7+F7</f>
        <v>759020</v>
      </c>
      <c r="I7" s="247"/>
      <c r="J7" s="248">
        <v>764801</v>
      </c>
      <c r="K7" s="247"/>
      <c r="L7" s="248">
        <v>86322</v>
      </c>
      <c r="M7" s="247"/>
      <c r="N7" s="246">
        <f>+J7+L7</f>
        <v>851123</v>
      </c>
      <c r="O7" s="248"/>
      <c r="P7" s="248">
        <v>622059</v>
      </c>
      <c r="Q7" s="247"/>
      <c r="R7" s="248">
        <v>155514</v>
      </c>
      <c r="S7" s="247"/>
      <c r="T7" s="246">
        <f>+P7+R7</f>
        <v>777573</v>
      </c>
      <c r="U7" s="248"/>
      <c r="V7" s="249"/>
      <c r="W7" s="250">
        <v>2</v>
      </c>
      <c r="X7" s="251"/>
    </row>
    <row r="8" spans="1:24" ht="19.5" customHeight="1">
      <c r="A8" s="186"/>
      <c r="B8" s="194" t="s">
        <v>46</v>
      </c>
      <c r="C8" s="98" t="s">
        <v>45</v>
      </c>
      <c r="D8" s="246">
        <v>114156</v>
      </c>
      <c r="E8" s="247"/>
      <c r="F8" s="248">
        <v>0</v>
      </c>
      <c r="G8" s="247"/>
      <c r="H8" s="246">
        <f>+D8+F8</f>
        <v>114156</v>
      </c>
      <c r="I8" s="247"/>
      <c r="J8" s="248">
        <v>86296</v>
      </c>
      <c r="K8" s="247"/>
      <c r="L8" s="248">
        <v>21575</v>
      </c>
      <c r="M8" s="247"/>
      <c r="N8" s="246">
        <f>+J8+L8</f>
        <v>107871</v>
      </c>
      <c r="O8" s="248"/>
      <c r="P8" s="248">
        <v>90104</v>
      </c>
      <c r="Q8" s="247"/>
      <c r="R8" s="248">
        <v>27728</v>
      </c>
      <c r="S8" s="247"/>
      <c r="T8" s="246">
        <f>+P8+R8</f>
        <v>117832</v>
      </c>
      <c r="U8" s="248"/>
      <c r="V8" s="249"/>
      <c r="W8" s="250">
        <v>1</v>
      </c>
      <c r="X8" s="251"/>
    </row>
    <row r="9" spans="1:24" ht="19.5" customHeight="1">
      <c r="A9" s="186"/>
      <c r="B9" s="180" t="s">
        <v>47</v>
      </c>
      <c r="C9" s="98" t="s">
        <v>45</v>
      </c>
      <c r="D9" s="246">
        <v>1481378</v>
      </c>
      <c r="E9" s="247"/>
      <c r="F9" s="248">
        <v>207501</v>
      </c>
      <c r="G9" s="247"/>
      <c r="H9" s="246">
        <f>+D9+F9</f>
        <v>1688879</v>
      </c>
      <c r="I9" s="247"/>
      <c r="J9" s="248">
        <v>1601028</v>
      </c>
      <c r="K9" s="247"/>
      <c r="L9" s="248">
        <v>380952</v>
      </c>
      <c r="M9" s="247"/>
      <c r="N9" s="246">
        <f>+J9+L9</f>
        <v>1981980</v>
      </c>
      <c r="O9" s="248"/>
      <c r="P9" s="248">
        <v>1737757</v>
      </c>
      <c r="Q9" s="247"/>
      <c r="R9" s="248">
        <v>411663</v>
      </c>
      <c r="S9" s="247"/>
      <c r="T9" s="246">
        <f>+P9+R9</f>
        <v>2149420</v>
      </c>
      <c r="U9" s="248"/>
      <c r="V9" s="249"/>
      <c r="W9" s="250">
        <v>14</v>
      </c>
      <c r="X9" s="251"/>
    </row>
    <row r="10" spans="1:24" ht="19.5" customHeight="1">
      <c r="A10" s="186"/>
      <c r="B10" s="194" t="s">
        <v>48</v>
      </c>
      <c r="C10" s="98" t="s">
        <v>45</v>
      </c>
      <c r="D10" s="252">
        <v>955463</v>
      </c>
      <c r="E10" s="247"/>
      <c r="F10" s="252">
        <v>0</v>
      </c>
      <c r="G10" s="247"/>
      <c r="H10" s="252">
        <f>+D10+F10</f>
        <v>955463</v>
      </c>
      <c r="I10" s="247"/>
      <c r="J10" s="252">
        <v>1125818</v>
      </c>
      <c r="K10" s="247"/>
      <c r="L10" s="252">
        <v>281453</v>
      </c>
      <c r="M10" s="247"/>
      <c r="N10" s="252">
        <f>+J10+L10</f>
        <v>1407271</v>
      </c>
      <c r="O10" s="246"/>
      <c r="P10" s="252">
        <v>1131846</v>
      </c>
      <c r="Q10" s="247"/>
      <c r="R10" s="252">
        <v>282960</v>
      </c>
      <c r="S10" s="247"/>
      <c r="T10" s="252">
        <f>+P10+R10</f>
        <v>1414806</v>
      </c>
      <c r="U10" s="246"/>
      <c r="V10" s="253"/>
      <c r="W10" s="254">
        <v>7</v>
      </c>
      <c r="X10" s="255"/>
    </row>
    <row r="11" spans="1:24" ht="19.5" customHeight="1">
      <c r="A11" s="188" t="s">
        <v>119</v>
      </c>
      <c r="C11" s="98" t="s">
        <v>45</v>
      </c>
      <c r="D11" s="256">
        <f>SUM(D7:D10)</f>
        <v>3310017</v>
      </c>
      <c r="E11" s="247"/>
      <c r="F11" s="256">
        <f>SUM(F7:F10)</f>
        <v>207501</v>
      </c>
      <c r="G11" s="247"/>
      <c r="H11" s="256">
        <f>+D11+F11</f>
        <v>3517518</v>
      </c>
      <c r="I11" s="247"/>
      <c r="J11" s="256">
        <f>SUM(J7:J10)</f>
        <v>3577943</v>
      </c>
      <c r="K11" s="247"/>
      <c r="L11" s="256">
        <f>SUM(L7:L10)</f>
        <v>770302</v>
      </c>
      <c r="M11" s="247"/>
      <c r="N11" s="256">
        <f>+J11+L11</f>
        <v>4348245</v>
      </c>
      <c r="O11" s="256"/>
      <c r="P11" s="256">
        <f>SUM(P7:P10)</f>
        <v>3581766</v>
      </c>
      <c r="Q11" s="247"/>
      <c r="R11" s="256">
        <f>SUM(R7:R10)</f>
        <v>877865</v>
      </c>
      <c r="S11" s="247"/>
      <c r="T11" s="256">
        <f>+P11+R11</f>
        <v>4459631</v>
      </c>
      <c r="U11" s="256"/>
      <c r="V11" s="257"/>
      <c r="W11" s="247">
        <f>SUM(W7:W10)</f>
        <v>24</v>
      </c>
      <c r="X11" s="258"/>
    </row>
    <row r="12" spans="1:24" ht="6" customHeight="1">
      <c r="A12" s="195"/>
      <c r="C12" s="97"/>
      <c r="D12" s="259"/>
      <c r="E12" s="260"/>
      <c r="F12" s="256"/>
      <c r="G12" s="260"/>
      <c r="H12" s="260"/>
      <c r="I12" s="260"/>
      <c r="J12" s="256"/>
      <c r="K12" s="260"/>
      <c r="L12" s="256"/>
      <c r="M12" s="260"/>
      <c r="N12" s="260"/>
      <c r="O12" s="256"/>
      <c r="P12" s="256"/>
      <c r="Q12" s="260"/>
      <c r="R12" s="256"/>
      <c r="S12" s="260"/>
      <c r="T12" s="260"/>
      <c r="U12" s="256"/>
      <c r="V12" s="249"/>
      <c r="W12" s="247"/>
      <c r="X12" s="258"/>
    </row>
    <row r="13" spans="1:24" ht="19.5" customHeight="1">
      <c r="A13" s="188" t="s">
        <v>118</v>
      </c>
      <c r="C13" s="98" t="s">
        <v>45</v>
      </c>
      <c r="D13" s="256">
        <v>17906567</v>
      </c>
      <c r="E13" s="247"/>
      <c r="F13" s="256">
        <v>572447</v>
      </c>
      <c r="G13" s="247"/>
      <c r="H13" s="256">
        <f>+D13+F13</f>
        <v>18479014</v>
      </c>
      <c r="I13" s="247"/>
      <c r="J13" s="256">
        <v>14788205</v>
      </c>
      <c r="K13" s="247"/>
      <c r="L13" s="256">
        <v>3684953</v>
      </c>
      <c r="M13" s="247"/>
      <c r="N13" s="256">
        <f>+J13+L13</f>
        <v>18473158</v>
      </c>
      <c r="O13" s="256"/>
      <c r="P13" s="256">
        <v>14536662</v>
      </c>
      <c r="Q13" s="247"/>
      <c r="R13" s="256">
        <v>3616966</v>
      </c>
      <c r="S13" s="247"/>
      <c r="T13" s="256">
        <f>+P13+R13</f>
        <v>18153628</v>
      </c>
      <c r="U13" s="256"/>
      <c r="V13" s="257"/>
      <c r="W13" s="247">
        <v>29</v>
      </c>
      <c r="X13" s="258"/>
    </row>
    <row r="14" spans="1:24" ht="6" customHeight="1">
      <c r="A14" s="195"/>
      <c r="B14" s="180"/>
      <c r="C14" s="97"/>
      <c r="D14" s="259"/>
      <c r="E14" s="260"/>
      <c r="F14" s="256"/>
      <c r="G14" s="260"/>
      <c r="H14" s="260"/>
      <c r="I14" s="260"/>
      <c r="J14" s="256"/>
      <c r="K14" s="260"/>
      <c r="L14" s="256"/>
      <c r="M14" s="260"/>
      <c r="N14" s="260"/>
      <c r="O14" s="256"/>
      <c r="P14" s="256"/>
      <c r="Q14" s="260"/>
      <c r="R14" s="256"/>
      <c r="S14" s="260"/>
      <c r="T14" s="260"/>
      <c r="U14" s="256"/>
      <c r="V14" s="249"/>
      <c r="W14" s="247"/>
      <c r="X14" s="258"/>
    </row>
    <row r="15" spans="1:24" ht="19.5" customHeight="1">
      <c r="A15" s="188" t="s">
        <v>117</v>
      </c>
      <c r="C15" s="98" t="s">
        <v>45</v>
      </c>
      <c r="D15" s="256">
        <v>28375062</v>
      </c>
      <c r="E15" s="247"/>
      <c r="F15" s="256">
        <v>5633919</v>
      </c>
      <c r="G15" s="247"/>
      <c r="H15" s="256">
        <f>+D15+F15</f>
        <v>34008981</v>
      </c>
      <c r="I15" s="247"/>
      <c r="J15" s="256">
        <v>28897752</v>
      </c>
      <c r="K15" s="247"/>
      <c r="L15" s="256">
        <v>7024818</v>
      </c>
      <c r="M15" s="247"/>
      <c r="N15" s="256">
        <f>+J15+L15</f>
        <v>35922570</v>
      </c>
      <c r="O15" s="256"/>
      <c r="P15" s="256">
        <v>29779896</v>
      </c>
      <c r="Q15" s="247"/>
      <c r="R15" s="256">
        <v>7234029</v>
      </c>
      <c r="S15" s="247"/>
      <c r="T15" s="256">
        <f>+P15+R15</f>
        <v>37013925</v>
      </c>
      <c r="U15" s="256"/>
      <c r="V15" s="257"/>
      <c r="W15" s="247">
        <v>54</v>
      </c>
      <c r="X15" s="258"/>
    </row>
    <row r="16" spans="1:24" ht="19.5" customHeight="1">
      <c r="A16" s="186"/>
      <c r="B16" s="180" t="s">
        <v>26</v>
      </c>
      <c r="C16" s="98" t="s">
        <v>45</v>
      </c>
      <c r="D16" s="246">
        <v>2385146</v>
      </c>
      <c r="E16" s="247"/>
      <c r="F16" s="248">
        <v>224280</v>
      </c>
      <c r="G16" s="247"/>
      <c r="H16" s="246">
        <f>+D16+F16</f>
        <v>2609426</v>
      </c>
      <c r="I16" s="247"/>
      <c r="J16" s="248">
        <v>2123096</v>
      </c>
      <c r="K16" s="247"/>
      <c r="L16" s="248">
        <v>530774</v>
      </c>
      <c r="M16" s="247"/>
      <c r="N16" s="246">
        <f>+J16+L16</f>
        <v>2653870</v>
      </c>
      <c r="O16" s="248"/>
      <c r="P16" s="248">
        <v>768505</v>
      </c>
      <c r="Q16" s="247"/>
      <c r="R16" s="248">
        <v>192126</v>
      </c>
      <c r="S16" s="247"/>
      <c r="T16" s="246">
        <f>+P16+R16</f>
        <v>960631</v>
      </c>
      <c r="U16" s="248"/>
      <c r="V16" s="249"/>
      <c r="W16" s="250">
        <v>1</v>
      </c>
      <c r="X16" s="251"/>
    </row>
    <row r="17" spans="1:26" ht="19.5" customHeight="1">
      <c r="A17" s="186"/>
      <c r="B17" s="180" t="s">
        <v>27</v>
      </c>
      <c r="C17" s="104" t="s">
        <v>45</v>
      </c>
      <c r="D17" s="246">
        <v>767583</v>
      </c>
      <c r="E17" s="261"/>
      <c r="F17" s="248">
        <v>2375</v>
      </c>
      <c r="G17" s="261"/>
      <c r="H17" s="246">
        <f>+D17+F17</f>
        <v>769958</v>
      </c>
      <c r="I17" s="261"/>
      <c r="J17" s="248">
        <v>724337</v>
      </c>
      <c r="K17" s="261"/>
      <c r="L17" s="248">
        <v>181083</v>
      </c>
      <c r="M17" s="261"/>
      <c r="N17" s="246">
        <f>+J17+L17</f>
        <v>905420</v>
      </c>
      <c r="O17" s="248"/>
      <c r="P17" s="248">
        <v>723247</v>
      </c>
      <c r="Q17" s="261"/>
      <c r="R17" s="248">
        <v>180228</v>
      </c>
      <c r="S17" s="261"/>
      <c r="T17" s="246">
        <f>+P17+R17</f>
        <v>903475</v>
      </c>
      <c r="U17" s="248"/>
      <c r="V17" s="249"/>
      <c r="W17" s="250">
        <v>4</v>
      </c>
      <c r="X17" s="251"/>
      <c r="Z17" s="97"/>
    </row>
    <row r="18" spans="1:24" ht="19.5" customHeight="1">
      <c r="A18" s="186"/>
      <c r="B18" s="180" t="s">
        <v>28</v>
      </c>
      <c r="C18" s="104" t="s">
        <v>45</v>
      </c>
      <c r="D18" s="252">
        <v>7793698</v>
      </c>
      <c r="E18" s="261"/>
      <c r="F18" s="262">
        <v>216524</v>
      </c>
      <c r="G18" s="261"/>
      <c r="H18" s="252">
        <f>+D18+F18</f>
        <v>8010222</v>
      </c>
      <c r="I18" s="261"/>
      <c r="J18" s="262">
        <v>3615702</v>
      </c>
      <c r="K18" s="261"/>
      <c r="L18" s="262">
        <v>849722</v>
      </c>
      <c r="M18" s="261"/>
      <c r="N18" s="252">
        <f>+J18+L18</f>
        <v>4465424</v>
      </c>
      <c r="O18" s="248"/>
      <c r="P18" s="262">
        <v>6849616</v>
      </c>
      <c r="Q18" s="261"/>
      <c r="R18" s="262">
        <v>1664572</v>
      </c>
      <c r="S18" s="261"/>
      <c r="T18" s="252">
        <f>+P18+R18</f>
        <v>8514188</v>
      </c>
      <c r="U18" s="248"/>
      <c r="V18" s="253"/>
      <c r="W18" s="254">
        <v>9</v>
      </c>
      <c r="X18" s="263"/>
    </row>
    <row r="19" spans="1:24" s="97" customFormat="1" ht="19.5" customHeight="1">
      <c r="A19" s="188" t="s">
        <v>116</v>
      </c>
      <c r="B19" s="196"/>
      <c r="C19" s="98" t="s">
        <v>45</v>
      </c>
      <c r="D19" s="256">
        <f>SUM(D16:D18)</f>
        <v>10946427</v>
      </c>
      <c r="E19" s="247"/>
      <c r="F19" s="256">
        <f>SUM(F16:F18)</f>
        <v>443179</v>
      </c>
      <c r="G19" s="247"/>
      <c r="H19" s="256">
        <f>SUM(H16:H18)</f>
        <v>11389606</v>
      </c>
      <c r="I19" s="247"/>
      <c r="J19" s="256">
        <f>SUM(J16:J18)</f>
        <v>6463135</v>
      </c>
      <c r="K19" s="247"/>
      <c r="L19" s="256">
        <f>SUM(L16:L18)</f>
        <v>1561579</v>
      </c>
      <c r="M19" s="247"/>
      <c r="N19" s="256">
        <f>SUM(N16:N18)</f>
        <v>8024714</v>
      </c>
      <c r="O19" s="256"/>
      <c r="P19" s="256">
        <f>SUM(P16:P18)</f>
        <v>8341368</v>
      </c>
      <c r="Q19" s="247"/>
      <c r="R19" s="256">
        <f>SUM(R16:R18)</f>
        <v>2036926</v>
      </c>
      <c r="S19" s="247"/>
      <c r="T19" s="256">
        <f>SUM(T16:T18)</f>
        <v>10378294</v>
      </c>
      <c r="U19" s="256"/>
      <c r="V19" s="264"/>
      <c r="W19" s="247">
        <f>SUM(W16:W18)</f>
        <v>14</v>
      </c>
      <c r="X19" s="258"/>
    </row>
    <row r="20" spans="1:24" ht="4.5" customHeight="1">
      <c r="A20" s="195"/>
      <c r="B20" s="180"/>
      <c r="C20" s="97"/>
      <c r="D20" s="70"/>
      <c r="E20" s="265"/>
      <c r="F20" s="71"/>
      <c r="G20" s="265"/>
      <c r="H20" s="265"/>
      <c r="I20" s="265"/>
      <c r="J20" s="71"/>
      <c r="K20" s="265"/>
      <c r="L20" s="71"/>
      <c r="M20" s="265"/>
      <c r="N20" s="265"/>
      <c r="O20" s="71"/>
      <c r="P20" s="71"/>
      <c r="Q20" s="265"/>
      <c r="R20" s="71"/>
      <c r="S20" s="265"/>
      <c r="T20" s="265"/>
      <c r="U20" s="71"/>
      <c r="V20" s="72"/>
      <c r="W20" s="73"/>
      <c r="X20" s="74"/>
    </row>
    <row r="21" spans="1:24" ht="19.5" customHeight="1">
      <c r="A21" s="188" t="s">
        <v>115</v>
      </c>
      <c r="C21" s="104" t="s">
        <v>45</v>
      </c>
      <c r="D21" s="256">
        <v>10365442</v>
      </c>
      <c r="E21" s="261"/>
      <c r="F21" s="256">
        <v>1663584</v>
      </c>
      <c r="G21" s="261"/>
      <c r="H21" s="256">
        <f>+D21+F21</f>
        <v>12029026</v>
      </c>
      <c r="I21" s="261"/>
      <c r="J21" s="256">
        <v>10120692</v>
      </c>
      <c r="K21" s="261"/>
      <c r="L21" s="256">
        <v>2412288</v>
      </c>
      <c r="M21" s="261"/>
      <c r="N21" s="256">
        <f>+J21+L21</f>
        <v>12532980</v>
      </c>
      <c r="O21" s="256"/>
      <c r="P21" s="256">
        <v>9655409</v>
      </c>
      <c r="Q21" s="261"/>
      <c r="R21" s="256">
        <v>2283937</v>
      </c>
      <c r="S21" s="261"/>
      <c r="T21" s="256">
        <f>+P21+R21</f>
        <v>11939346</v>
      </c>
      <c r="U21" s="256"/>
      <c r="V21" s="257"/>
      <c r="W21" s="247">
        <v>26</v>
      </c>
      <c r="X21" s="266"/>
    </row>
    <row r="22" spans="1:24" ht="4.5" customHeight="1" thickBot="1">
      <c r="A22" s="195"/>
      <c r="C22" s="97"/>
      <c r="D22" s="267"/>
      <c r="E22" s="265"/>
      <c r="F22" s="268"/>
      <c r="G22" s="265"/>
      <c r="H22" s="268"/>
      <c r="I22" s="265"/>
      <c r="J22" s="268"/>
      <c r="K22" s="265"/>
      <c r="L22" s="268"/>
      <c r="M22" s="265"/>
      <c r="N22" s="268"/>
      <c r="O22" s="248"/>
      <c r="P22" s="268"/>
      <c r="Q22" s="265"/>
      <c r="R22" s="268"/>
      <c r="S22" s="265"/>
      <c r="T22" s="268"/>
      <c r="U22" s="248"/>
      <c r="V22" s="249"/>
      <c r="W22" s="250"/>
      <c r="X22" s="251"/>
    </row>
    <row r="23" spans="1:24" s="36" customFormat="1" ht="19.5" customHeight="1" thickBot="1">
      <c r="A23" s="77" t="s">
        <v>120</v>
      </c>
      <c r="C23" s="34" t="s">
        <v>45</v>
      </c>
      <c r="D23" s="78">
        <f>D21+D19+D15+D13+D11</f>
        <v>70903515</v>
      </c>
      <c r="E23" s="75"/>
      <c r="F23" s="78">
        <f>F21+F19+F15+F13+F11</f>
        <v>8520630</v>
      </c>
      <c r="G23" s="75"/>
      <c r="H23" s="78">
        <f>H21+H19+H15+H13+H11</f>
        <v>79424145</v>
      </c>
      <c r="I23" s="75"/>
      <c r="J23" s="78">
        <f>J21+J19+J15+J13+J11</f>
        <v>63847727</v>
      </c>
      <c r="K23" s="75"/>
      <c r="L23" s="78">
        <f>L21+L19+L15+L13+L11</f>
        <v>15453940</v>
      </c>
      <c r="M23" s="75"/>
      <c r="N23" s="78">
        <f>N21+N19+N15+N13+N11</f>
        <v>79301667</v>
      </c>
      <c r="O23" s="68"/>
      <c r="P23" s="78">
        <f>P21+P19+P15+P13+P11</f>
        <v>65895101</v>
      </c>
      <c r="Q23" s="75"/>
      <c r="R23" s="78">
        <f>R21+R19+R15+R13+R11</f>
        <v>16049723</v>
      </c>
      <c r="S23" s="75"/>
      <c r="T23" s="78">
        <f>T21+T19+T15+T13+T11</f>
        <v>81944824</v>
      </c>
      <c r="U23" s="68"/>
      <c r="V23" s="79"/>
      <c r="W23" s="200">
        <f>W21+W19+W15+W13+W11</f>
        <v>147</v>
      </c>
      <c r="X23" s="80"/>
    </row>
    <row r="24" spans="1:24" ht="12" customHeight="1" thickTop="1">
      <c r="A24" s="186"/>
      <c r="D24" s="269"/>
      <c r="E24" s="270"/>
      <c r="F24" s="271"/>
      <c r="G24" s="270"/>
      <c r="H24" s="270"/>
      <c r="I24" s="270"/>
      <c r="J24" s="271"/>
      <c r="K24" s="270"/>
      <c r="L24" s="271"/>
      <c r="M24" s="270"/>
      <c r="N24" s="270"/>
      <c r="O24" s="271"/>
      <c r="P24" s="271"/>
      <c r="Q24" s="270"/>
      <c r="R24" s="271"/>
      <c r="S24" s="270"/>
      <c r="T24" s="270"/>
      <c r="U24" s="271"/>
      <c r="V24" s="270"/>
      <c r="W24" s="272"/>
      <c r="X24" s="273"/>
    </row>
    <row r="25" spans="1:24" s="106" customFormat="1" ht="26.25" customHeight="1" thickBot="1">
      <c r="A25" s="188" t="s">
        <v>106</v>
      </c>
      <c r="B25" s="185"/>
      <c r="C25" s="181" t="s">
        <v>45</v>
      </c>
      <c r="D25" s="274">
        <v>15298291</v>
      </c>
      <c r="E25" s="275"/>
      <c r="F25" s="274">
        <v>3445989</v>
      </c>
      <c r="G25" s="275"/>
      <c r="H25" s="274">
        <f>SUM(D25:F25)</f>
        <v>18744280</v>
      </c>
      <c r="I25" s="275"/>
      <c r="J25" s="274">
        <v>25394867</v>
      </c>
      <c r="K25" s="275"/>
      <c r="L25" s="274">
        <v>6295303</v>
      </c>
      <c r="M25" s="275"/>
      <c r="N25" s="274">
        <f>+J25+L25</f>
        <v>31690170</v>
      </c>
      <c r="O25" s="256"/>
      <c r="P25" s="274">
        <v>37597849</v>
      </c>
      <c r="Q25" s="275"/>
      <c r="R25" s="274">
        <v>8831653</v>
      </c>
      <c r="S25" s="275"/>
      <c r="T25" s="274">
        <f>+P25+R25</f>
        <v>46429502</v>
      </c>
      <c r="U25" s="256"/>
      <c r="V25" s="276"/>
      <c r="W25" s="277">
        <v>7</v>
      </c>
      <c r="X25" s="278"/>
    </row>
    <row r="26" spans="1:24" ht="12" customHeight="1">
      <c r="A26" s="186"/>
      <c r="D26" s="269"/>
      <c r="E26" s="270"/>
      <c r="F26" s="271"/>
      <c r="G26" s="270"/>
      <c r="H26" s="270"/>
      <c r="I26" s="270"/>
      <c r="J26" s="271"/>
      <c r="K26" s="270"/>
      <c r="L26" s="271"/>
      <c r="M26" s="270"/>
      <c r="N26" s="270"/>
      <c r="O26" s="271"/>
      <c r="P26" s="271"/>
      <c r="Q26" s="270"/>
      <c r="R26" s="271"/>
      <c r="S26" s="270"/>
      <c r="T26" s="270"/>
      <c r="U26" s="271"/>
      <c r="V26" s="270"/>
      <c r="W26" s="272"/>
      <c r="X26" s="273"/>
    </row>
    <row r="27" spans="1:24" s="206" customFormat="1" ht="19.5" customHeight="1" thickBot="1">
      <c r="A27" s="112" t="s">
        <v>52</v>
      </c>
      <c r="B27" s="111"/>
      <c r="C27" s="110" t="s">
        <v>45</v>
      </c>
      <c r="D27" s="109">
        <f>D25+D23</f>
        <v>86201806</v>
      </c>
      <c r="E27" s="111"/>
      <c r="F27" s="109">
        <f>F25+F23</f>
        <v>11966619</v>
      </c>
      <c r="G27" s="111"/>
      <c r="H27" s="109">
        <f>H25+H23</f>
        <v>98168425</v>
      </c>
      <c r="I27" s="111"/>
      <c r="J27" s="109">
        <f>J25+J23</f>
        <v>89242594</v>
      </c>
      <c r="K27" s="111"/>
      <c r="L27" s="109">
        <f>L25+L23</f>
        <v>21749243</v>
      </c>
      <c r="M27" s="111"/>
      <c r="N27" s="109">
        <f>N25+N23</f>
        <v>110991837</v>
      </c>
      <c r="O27" s="109"/>
      <c r="P27" s="109">
        <f>P25+P23</f>
        <v>103492950</v>
      </c>
      <c r="Q27" s="111"/>
      <c r="R27" s="109">
        <f>R25+R23</f>
        <v>24881376</v>
      </c>
      <c r="S27" s="111"/>
      <c r="T27" s="109">
        <f>T25+T23</f>
        <v>128374326</v>
      </c>
      <c r="U27" s="109"/>
      <c r="V27" s="111"/>
      <c r="W27" s="110">
        <f>W25+W23</f>
        <v>154</v>
      </c>
      <c r="X27" s="113"/>
    </row>
    <row r="28" spans="10:21" ht="9.75" customHeight="1" thickTop="1">
      <c r="J28" s="187"/>
      <c r="L28" s="183"/>
      <c r="T28" s="183"/>
      <c r="U28" s="183"/>
    </row>
    <row r="29" spans="1:21" ht="13.5" customHeight="1">
      <c r="A29" s="104" t="s">
        <v>105</v>
      </c>
      <c r="B29" s="180" t="s">
        <v>2</v>
      </c>
      <c r="J29" s="187"/>
      <c r="L29" s="183"/>
      <c r="T29" s="183"/>
      <c r="U29" s="183"/>
    </row>
    <row r="30" spans="10:21" ht="9.75" customHeight="1">
      <c r="J30" s="187"/>
      <c r="L30" s="183"/>
      <c r="T30" s="183"/>
      <c r="U30" s="183"/>
    </row>
    <row r="31" spans="1:24" s="180" customFormat="1" ht="24" customHeight="1">
      <c r="A31" s="197" t="s">
        <v>53</v>
      </c>
      <c r="B31" s="290" t="s">
        <v>3</v>
      </c>
      <c r="C31" s="290"/>
      <c r="D31" s="290"/>
      <c r="E31" s="290"/>
      <c r="F31" s="290"/>
      <c r="G31" s="290"/>
      <c r="H31" s="290"/>
      <c r="I31" s="290"/>
      <c r="J31" s="290"/>
      <c r="K31" s="290"/>
      <c r="L31" s="290"/>
      <c r="M31" s="290"/>
      <c r="N31" s="290"/>
      <c r="O31" s="290"/>
      <c r="P31" s="290"/>
      <c r="Q31" s="290"/>
      <c r="R31" s="290"/>
      <c r="S31" s="290"/>
      <c r="T31" s="290"/>
      <c r="U31" s="290"/>
      <c r="V31" s="290"/>
      <c r="W31" s="290"/>
      <c r="X31" s="290"/>
    </row>
    <row r="32" spans="4:23" s="180" customFormat="1" ht="16.5">
      <c r="D32" s="203"/>
      <c r="E32" s="204"/>
      <c r="F32" s="203"/>
      <c r="L32" s="104"/>
      <c r="T32" s="104"/>
      <c r="U32" s="104"/>
      <c r="W32" s="104"/>
    </row>
    <row r="33" spans="1:24" s="180" customFormat="1" ht="16.5">
      <c r="A33" s="197"/>
      <c r="B33" s="290"/>
      <c r="C33" s="290"/>
      <c r="D33" s="290"/>
      <c r="E33" s="290"/>
      <c r="F33" s="290"/>
      <c r="G33" s="290"/>
      <c r="H33" s="290"/>
      <c r="I33" s="290"/>
      <c r="J33" s="290"/>
      <c r="K33" s="290"/>
      <c r="L33" s="290"/>
      <c r="M33" s="290"/>
      <c r="N33" s="290"/>
      <c r="O33" s="290"/>
      <c r="P33" s="290"/>
      <c r="Q33" s="290"/>
      <c r="R33" s="290"/>
      <c r="S33" s="290"/>
      <c r="T33" s="290"/>
      <c r="U33" s="290"/>
      <c r="V33" s="290"/>
      <c r="W33" s="290"/>
      <c r="X33" s="290"/>
    </row>
  </sheetData>
  <mergeCells count="8">
    <mergeCell ref="A2:X3"/>
    <mergeCell ref="A1:X1"/>
    <mergeCell ref="D4:I4"/>
    <mergeCell ref="B31:X31"/>
    <mergeCell ref="B33:X33"/>
    <mergeCell ref="J4:O4"/>
    <mergeCell ref="V5:X5"/>
    <mergeCell ref="P4:X4"/>
  </mergeCells>
  <printOptions horizontalCentered="1"/>
  <pageMargins left="0.38" right="0.35433070866141736" top="1.03" bottom="0.49" header="0.15748031496062992" footer="0.15748031496062992"/>
  <pageSetup fitToHeight="1" fitToWidth="1" horizontalDpi="300" verticalDpi="300" orientation="landscape" paperSize="5" scale="74" r:id="rId1"/>
  <headerFooter alignWithMargins="0">
    <oddFooter>&amp;C- 23 -</oddFooter>
  </headerFooter>
</worksheet>
</file>

<file path=xl/worksheets/sheet32.xml><?xml version="1.0" encoding="utf-8"?>
<worksheet xmlns="http://schemas.openxmlformats.org/spreadsheetml/2006/main" xmlns:r="http://schemas.openxmlformats.org/officeDocument/2006/relationships">
  <dimension ref="A1:B40"/>
  <sheetViews>
    <sheetView workbookViewId="0" topLeftCell="A1">
      <selection activeCell="A1" sqref="A1"/>
    </sheetView>
  </sheetViews>
  <sheetFormatPr defaultColWidth="9.140625" defaultRowHeight="12.75"/>
  <cols>
    <col min="1" max="1" width="9.140625" style="85" customWidth="1"/>
    <col min="2" max="2" width="182.140625" style="81" customWidth="1"/>
    <col min="3" max="16384" width="9.140625" style="84" customWidth="1"/>
  </cols>
  <sheetData>
    <row r="1" spans="1:2" ht="12.75">
      <c r="A1" s="82"/>
      <c r="B1" s="83"/>
    </row>
    <row r="11" ht="20.25">
      <c r="B11" s="86"/>
    </row>
    <row r="12" ht="20.25">
      <c r="B12" s="86" t="s">
        <v>94</v>
      </c>
    </row>
    <row r="13" spans="1:2" s="88" customFormat="1" ht="20.25">
      <c r="A13" s="87"/>
      <c r="B13" s="86" t="s">
        <v>94</v>
      </c>
    </row>
    <row r="14" spans="1:2" s="88" customFormat="1" ht="23.25">
      <c r="A14" s="87"/>
      <c r="B14" s="89"/>
    </row>
    <row r="15" ht="20.25">
      <c r="B15" s="86"/>
    </row>
    <row r="19" ht="12.75">
      <c r="B19" s="81" t="s">
        <v>22</v>
      </c>
    </row>
    <row r="26" ht="12.75" customHeight="1"/>
    <row r="27" ht="25.5">
      <c r="B27" s="90" t="s">
        <v>21</v>
      </c>
    </row>
    <row r="28" ht="25.5">
      <c r="B28" s="90"/>
    </row>
    <row r="32" ht="20.25">
      <c r="B32" s="86"/>
    </row>
    <row r="33" ht="12.75">
      <c r="B33" s="81" t="s">
        <v>22</v>
      </c>
    </row>
    <row r="34" ht="12.75">
      <c r="B34" s="81" t="s">
        <v>22</v>
      </c>
    </row>
    <row r="40" spans="1:2" ht="13.5" thickBot="1">
      <c r="A40" s="91"/>
      <c r="B40" s="92"/>
    </row>
  </sheetData>
  <printOptions/>
  <pageMargins left="0.8" right="0.79" top="0.984251968503937" bottom="0.77" header="0.5118110236220472" footer="0.5118110236220472"/>
  <pageSetup horizontalDpi="300" verticalDpi="300" orientation="landscape" paperSize="5" scale="84" r:id="rId2"/>
  <drawing r:id="rId1"/>
</worksheet>
</file>

<file path=xl/worksheets/sheet33.xml><?xml version="1.0" encoding="utf-8"?>
<worksheet xmlns="http://schemas.openxmlformats.org/spreadsheetml/2006/main" xmlns:r="http://schemas.openxmlformats.org/officeDocument/2006/relationships">
  <sheetPr codeName="Sheet115"/>
  <dimension ref="A1:T56"/>
  <sheetViews>
    <sheetView workbookViewId="0" topLeftCell="A7">
      <selection activeCell="A2" sqref="A2:S2"/>
    </sheetView>
  </sheetViews>
  <sheetFormatPr defaultColWidth="9.140625" defaultRowHeight="12.75"/>
  <cols>
    <col min="1" max="1" width="13.8515625" style="210" customWidth="1"/>
    <col min="2" max="2" width="21.140625" style="210" customWidth="1"/>
    <col min="3" max="3" width="1.7109375" style="210" customWidth="1"/>
    <col min="4" max="4" width="13.57421875" style="210" customWidth="1"/>
    <col min="5" max="5" width="3.7109375" style="210" customWidth="1"/>
    <col min="6" max="6" width="0.9921875" style="210" customWidth="1"/>
    <col min="7" max="7" width="17.140625" style="210" customWidth="1"/>
    <col min="8" max="12" width="14.7109375" style="210" customWidth="1"/>
    <col min="13" max="13" width="1.28515625" style="210" customWidth="1"/>
    <col min="14" max="14" width="9.7109375" style="104" customWidth="1"/>
    <col min="15" max="16" width="10.140625" style="104" customWidth="1"/>
    <col min="17" max="17" width="9.00390625" style="104" customWidth="1"/>
    <col min="18" max="18" width="12.8515625" style="210" customWidth="1"/>
    <col min="19" max="19" width="10.140625" style="210" customWidth="1"/>
    <col min="20" max="16384" width="9.140625" style="210" customWidth="1"/>
  </cols>
  <sheetData>
    <row r="1" spans="1:19" s="211" customFormat="1" ht="17.25" thickTop="1">
      <c r="A1" s="307" t="s">
        <v>54</v>
      </c>
      <c r="B1" s="307"/>
      <c r="C1" s="307"/>
      <c r="D1" s="307"/>
      <c r="E1" s="307"/>
      <c r="F1" s="307"/>
      <c r="G1" s="307"/>
      <c r="H1" s="307"/>
      <c r="I1" s="307"/>
      <c r="J1" s="307"/>
      <c r="K1" s="307"/>
      <c r="L1" s="307"/>
      <c r="M1" s="307"/>
      <c r="N1" s="307"/>
      <c r="O1" s="307"/>
      <c r="P1" s="307"/>
      <c r="Q1" s="307"/>
      <c r="R1" s="307"/>
      <c r="S1" s="307"/>
    </row>
    <row r="2" spans="1:19" s="212" customFormat="1" ht="17.25" thickBot="1">
      <c r="A2" s="306" t="s">
        <v>107</v>
      </c>
      <c r="B2" s="306"/>
      <c r="C2" s="306"/>
      <c r="D2" s="306"/>
      <c r="E2" s="306"/>
      <c r="F2" s="306"/>
      <c r="G2" s="306"/>
      <c r="H2" s="306"/>
      <c r="I2" s="306"/>
      <c r="J2" s="306"/>
      <c r="K2" s="306"/>
      <c r="L2" s="306"/>
      <c r="M2" s="306"/>
      <c r="N2" s="306"/>
      <c r="O2" s="306"/>
      <c r="P2" s="306"/>
      <c r="Q2" s="306"/>
      <c r="R2" s="306"/>
      <c r="S2" s="306"/>
    </row>
    <row r="3" spans="1:19" ht="15.75" customHeight="1">
      <c r="A3" s="209" t="s">
        <v>21</v>
      </c>
      <c r="B3" s="106"/>
      <c r="C3" s="106"/>
      <c r="D3" s="204"/>
      <c r="E3" s="106"/>
      <c r="F3" s="106"/>
      <c r="G3" s="204"/>
      <c r="H3" s="213"/>
      <c r="I3" s="213"/>
      <c r="J3" s="213"/>
      <c r="K3" s="213"/>
      <c r="L3" s="213"/>
      <c r="M3" s="214"/>
      <c r="N3" s="309" t="s">
        <v>56</v>
      </c>
      <c r="O3" s="309"/>
      <c r="P3" s="309"/>
      <c r="Q3" s="309"/>
      <c r="R3" s="308" t="s">
        <v>57</v>
      </c>
      <c r="S3" s="308"/>
    </row>
    <row r="4" spans="1:19" ht="14.25" customHeight="1">
      <c r="A4" s="215"/>
      <c r="B4" s="215"/>
      <c r="C4" s="106"/>
      <c r="D4" s="216"/>
      <c r="E4" s="216"/>
      <c r="G4" s="204"/>
      <c r="H4" s="136">
        <v>2002</v>
      </c>
      <c r="I4" s="136">
        <v>2001</v>
      </c>
      <c r="J4" s="136">
        <v>2000</v>
      </c>
      <c r="K4" s="136">
        <v>1999</v>
      </c>
      <c r="L4" s="136">
        <v>1998</v>
      </c>
      <c r="M4" s="137"/>
      <c r="N4" s="138" t="s">
        <v>194</v>
      </c>
      <c r="O4" s="138" t="s">
        <v>182</v>
      </c>
      <c r="P4" s="138" t="s">
        <v>177</v>
      </c>
      <c r="Q4" s="138" t="s">
        <v>124</v>
      </c>
      <c r="R4" s="282" t="s">
        <v>58</v>
      </c>
      <c r="S4" s="282"/>
    </row>
    <row r="5" spans="1:19" ht="16.5">
      <c r="A5" s="180"/>
      <c r="B5" s="102"/>
      <c r="C5" s="102"/>
      <c r="D5" s="102"/>
      <c r="E5" s="180"/>
      <c r="G5" s="98" t="s">
        <v>67</v>
      </c>
      <c r="H5" s="141">
        <v>29</v>
      </c>
      <c r="I5" s="141">
        <v>29</v>
      </c>
      <c r="J5" s="141">
        <v>29</v>
      </c>
      <c r="K5" s="141">
        <v>18</v>
      </c>
      <c r="L5" s="141">
        <v>13</v>
      </c>
      <c r="M5" s="142"/>
      <c r="N5" s="143"/>
      <c r="O5" s="143"/>
      <c r="P5" s="143"/>
      <c r="Q5" s="143"/>
      <c r="R5" s="143"/>
      <c r="S5" s="132"/>
    </row>
    <row r="6" spans="1:19" ht="15" customHeight="1">
      <c r="A6" s="102" t="s">
        <v>125</v>
      </c>
      <c r="B6" s="102"/>
      <c r="D6" s="102"/>
      <c r="G6" s="204"/>
      <c r="H6" s="144">
        <v>1978521</v>
      </c>
      <c r="I6" s="144">
        <v>1580244</v>
      </c>
      <c r="J6" s="144">
        <v>963702</v>
      </c>
      <c r="K6" s="144">
        <v>550773</v>
      </c>
      <c r="L6" s="144">
        <v>224689</v>
      </c>
      <c r="M6" s="142"/>
      <c r="N6" s="143">
        <v>25.203512875226863</v>
      </c>
      <c r="O6" s="143">
        <v>63.9764159460082</v>
      </c>
      <c r="P6" s="143">
        <v>74.97262937725705</v>
      </c>
      <c r="Q6" s="143">
        <v>145.12681973750384</v>
      </c>
      <c r="R6" s="143">
        <v>72.26209045441057</v>
      </c>
      <c r="S6" s="132"/>
    </row>
    <row r="7" spans="1:19" ht="12.75" customHeight="1">
      <c r="A7" s="102" t="s">
        <v>126</v>
      </c>
      <c r="B7" s="102"/>
      <c r="D7" s="102"/>
      <c r="H7" s="144">
        <v>29241</v>
      </c>
      <c r="I7" s="144">
        <v>26149</v>
      </c>
      <c r="J7" s="144">
        <v>303</v>
      </c>
      <c r="K7" s="144">
        <v>154</v>
      </c>
      <c r="L7" s="144">
        <v>2316</v>
      </c>
      <c r="M7" s="142"/>
      <c r="N7" s="143">
        <v>11.824543959616047</v>
      </c>
      <c r="O7" s="143">
        <v>999</v>
      </c>
      <c r="P7" s="143">
        <v>96.75324675324676</v>
      </c>
      <c r="Q7" s="143">
        <v>-93.35060449050086</v>
      </c>
      <c r="R7" s="143">
        <v>88.50089493945276</v>
      </c>
      <c r="S7" s="132"/>
    </row>
    <row r="8" spans="1:19" s="106" customFormat="1" ht="12" customHeight="1">
      <c r="A8" s="217" t="s">
        <v>127</v>
      </c>
      <c r="B8" s="217"/>
      <c r="D8" s="217"/>
      <c r="H8" s="146">
        <v>2007762</v>
      </c>
      <c r="I8" s="146">
        <v>1606393</v>
      </c>
      <c r="J8" s="146">
        <v>964005</v>
      </c>
      <c r="K8" s="146">
        <v>550927</v>
      </c>
      <c r="L8" s="146">
        <v>227005</v>
      </c>
      <c r="M8" s="131"/>
      <c r="N8" s="147">
        <v>24.98572889697602</v>
      </c>
      <c r="O8" s="147">
        <v>66.63741370636045</v>
      </c>
      <c r="P8" s="147">
        <v>74.97871768855039</v>
      </c>
      <c r="Q8" s="147">
        <v>142.69377326490607</v>
      </c>
      <c r="R8" s="147">
        <v>72.45238373422967</v>
      </c>
      <c r="S8" s="129"/>
    </row>
    <row r="9" spans="1:19" ht="19.5" customHeight="1">
      <c r="A9" s="106" t="s">
        <v>64</v>
      </c>
      <c r="E9" s="210" t="s">
        <v>59</v>
      </c>
      <c r="H9" s="144"/>
      <c r="I9" s="144"/>
      <c r="J9" s="144"/>
      <c r="K9" s="144"/>
      <c r="L9" s="144"/>
      <c r="M9" s="142"/>
      <c r="N9" s="143"/>
      <c r="O9" s="143"/>
      <c r="P9" s="143"/>
      <c r="Q9" s="143"/>
      <c r="R9" s="151"/>
      <c r="S9" s="132"/>
    </row>
    <row r="10" spans="1:19" ht="12.75" customHeight="1">
      <c r="A10" s="210" t="s">
        <v>134</v>
      </c>
      <c r="G10" s="219"/>
      <c r="H10" s="144">
        <v>263153366</v>
      </c>
      <c r="I10" s="144">
        <v>80521402</v>
      </c>
      <c r="J10" s="144">
        <v>43801623</v>
      </c>
      <c r="K10" s="144">
        <v>21603741</v>
      </c>
      <c r="L10" s="144">
        <v>10422882.01</v>
      </c>
      <c r="M10" s="152"/>
      <c r="N10" s="143">
        <v>226.81170404857085</v>
      </c>
      <c r="O10" s="143">
        <v>83.83200549440828</v>
      </c>
      <c r="P10" s="143">
        <v>102.75017646249323</v>
      </c>
      <c r="Q10" s="143">
        <v>107.27223985911743</v>
      </c>
      <c r="R10" s="143">
        <v>124.15853366011214</v>
      </c>
      <c r="S10" s="231"/>
    </row>
    <row r="11" spans="1:19" ht="12.75" customHeight="1">
      <c r="A11" s="210" t="s">
        <v>135</v>
      </c>
      <c r="G11" s="219"/>
      <c r="H11" s="144">
        <v>7638687</v>
      </c>
      <c r="I11" s="144">
        <v>46057</v>
      </c>
      <c r="J11" s="144">
        <v>15151</v>
      </c>
      <c r="K11" s="144">
        <v>16150</v>
      </c>
      <c r="L11" s="144">
        <v>22643</v>
      </c>
      <c r="M11" s="152"/>
      <c r="N11" s="143">
        <v>999</v>
      </c>
      <c r="O11" s="143">
        <v>203.98653554220843</v>
      </c>
      <c r="P11" s="143">
        <v>-6.185758513931889</v>
      </c>
      <c r="Q11" s="143">
        <v>-28.675528861016648</v>
      </c>
      <c r="R11" s="143">
        <v>328.5694276762439</v>
      </c>
      <c r="S11" s="231"/>
    </row>
    <row r="12" spans="1:19" ht="12.75" customHeight="1">
      <c r="A12" s="210" t="s">
        <v>136</v>
      </c>
      <c r="G12" s="219"/>
      <c r="H12" s="144">
        <v>-128590</v>
      </c>
      <c r="I12" s="144">
        <v>558302</v>
      </c>
      <c r="J12" s="144">
        <v>2708761</v>
      </c>
      <c r="K12" s="144">
        <v>2539766</v>
      </c>
      <c r="L12" s="144">
        <v>407624</v>
      </c>
      <c r="M12" s="152"/>
      <c r="N12" s="143">
        <v>-123.03233733714012</v>
      </c>
      <c r="O12" s="143">
        <v>-79.3890269388846</v>
      </c>
      <c r="P12" s="143">
        <v>6.65395945925727</v>
      </c>
      <c r="Q12" s="143">
        <v>523.0658646203364</v>
      </c>
      <c r="R12" s="143">
        <v>-25.05600113423182</v>
      </c>
      <c r="S12" s="231"/>
    </row>
    <row r="13" spans="1:19" ht="12.75" customHeight="1">
      <c r="A13" s="210" t="s">
        <v>137</v>
      </c>
      <c r="G13" s="219"/>
      <c r="H13" s="144">
        <v>0</v>
      </c>
      <c r="I13" s="144">
        <v>0</v>
      </c>
      <c r="J13" s="144">
        <v>13967</v>
      </c>
      <c r="K13" s="144">
        <v>0</v>
      </c>
      <c r="L13" s="144">
        <v>1400</v>
      </c>
      <c r="M13" s="152"/>
      <c r="N13" s="143"/>
      <c r="O13" s="143">
        <v>-100</v>
      </c>
      <c r="P13" s="143"/>
      <c r="Q13" s="143">
        <v>-100</v>
      </c>
      <c r="R13" s="143">
        <v>-100</v>
      </c>
      <c r="S13" s="231"/>
    </row>
    <row r="14" spans="1:20" ht="12.75" customHeight="1">
      <c r="A14" s="210" t="s">
        <v>138</v>
      </c>
      <c r="G14" s="219"/>
      <c r="H14" s="144">
        <v>7189618</v>
      </c>
      <c r="I14" s="144">
        <v>9434577</v>
      </c>
      <c r="J14" s="144">
        <v>6052950</v>
      </c>
      <c r="K14" s="144">
        <v>923160</v>
      </c>
      <c r="L14" s="144">
        <v>383250</v>
      </c>
      <c r="M14" s="152"/>
      <c r="N14" s="143">
        <v>-23.79501486924109</v>
      </c>
      <c r="O14" s="143">
        <v>55.867420018338166</v>
      </c>
      <c r="P14" s="143">
        <v>555.6772390484856</v>
      </c>
      <c r="Q14" s="143">
        <v>140.87671232876713</v>
      </c>
      <c r="R14" s="143">
        <v>108.11621227489083</v>
      </c>
      <c r="S14" s="231"/>
      <c r="T14" s="106"/>
    </row>
    <row r="15" spans="1:20" s="106" customFormat="1" ht="14.25" customHeight="1">
      <c r="A15" s="106" t="s">
        <v>139</v>
      </c>
      <c r="G15" s="220"/>
      <c r="H15" s="146">
        <v>277853082</v>
      </c>
      <c r="I15" s="146">
        <v>90560338</v>
      </c>
      <c r="J15" s="146">
        <v>52592451</v>
      </c>
      <c r="K15" s="146">
        <v>25082819</v>
      </c>
      <c r="L15" s="146">
        <v>11237798.01</v>
      </c>
      <c r="M15" s="153"/>
      <c r="N15" s="147">
        <v>206.81542067566048</v>
      </c>
      <c r="O15" s="147">
        <v>72.19265555811423</v>
      </c>
      <c r="P15" s="147">
        <v>109.67520038317862</v>
      </c>
      <c r="Q15" s="147">
        <v>123.20047911236661</v>
      </c>
      <c r="R15" s="147">
        <v>122.98903042050493</v>
      </c>
      <c r="S15" s="231"/>
      <c r="T15" s="210"/>
    </row>
    <row r="16" spans="1:19" ht="19.5" customHeight="1">
      <c r="A16" s="106" t="s">
        <v>60</v>
      </c>
      <c r="G16" s="219"/>
      <c r="H16" s="144" t="s">
        <v>59</v>
      </c>
      <c r="I16" s="144" t="s">
        <v>59</v>
      </c>
      <c r="J16" s="144" t="s">
        <v>59</v>
      </c>
      <c r="K16" s="144" t="s">
        <v>59</v>
      </c>
      <c r="L16" s="144" t="s">
        <v>59</v>
      </c>
      <c r="M16" s="144"/>
      <c r="N16" s="143"/>
      <c r="O16" s="143"/>
      <c r="P16" s="143"/>
      <c r="Q16" s="143"/>
      <c r="R16" s="143"/>
      <c r="S16" s="231"/>
    </row>
    <row r="17" spans="1:19" ht="12.75" customHeight="1">
      <c r="A17" s="210" t="s">
        <v>75</v>
      </c>
      <c r="G17" s="219"/>
      <c r="H17" s="144">
        <v>27801</v>
      </c>
      <c r="I17" s="144">
        <v>634054</v>
      </c>
      <c r="J17" s="144">
        <v>636085</v>
      </c>
      <c r="K17" s="144">
        <v>129504</v>
      </c>
      <c r="L17" s="144">
        <v>176559</v>
      </c>
      <c r="M17" s="152"/>
      <c r="N17" s="143">
        <v>-95.61535768246868</v>
      </c>
      <c r="O17" s="143">
        <v>-0.31929694930708946</v>
      </c>
      <c r="P17" s="143">
        <v>391.17015690635037</v>
      </c>
      <c r="Q17" s="143">
        <v>-26.65114777496474</v>
      </c>
      <c r="R17" s="143">
        <v>-37.00694959516869</v>
      </c>
      <c r="S17" s="231"/>
    </row>
    <row r="18" spans="1:19" ht="12.75" customHeight="1">
      <c r="A18" s="210" t="s">
        <v>140</v>
      </c>
      <c r="G18" s="219"/>
      <c r="H18" s="144">
        <v>172132387</v>
      </c>
      <c r="I18" s="144">
        <v>119276863</v>
      </c>
      <c r="J18" s="144">
        <v>84480081</v>
      </c>
      <c r="K18" s="144">
        <v>40255446</v>
      </c>
      <c r="L18" s="144">
        <v>13364243</v>
      </c>
      <c r="M18" s="152"/>
      <c r="N18" s="143">
        <v>44.31330827337403</v>
      </c>
      <c r="O18" s="143">
        <v>41.18933313996231</v>
      </c>
      <c r="P18" s="143">
        <v>109.86000502888479</v>
      </c>
      <c r="Q18" s="143">
        <v>201.21755493371379</v>
      </c>
      <c r="R18" s="143">
        <v>89.44343373886127</v>
      </c>
      <c r="S18" s="231"/>
    </row>
    <row r="19" spans="1:19" ht="12.75" customHeight="1">
      <c r="A19" s="210" t="s">
        <v>141</v>
      </c>
      <c r="G19" s="219"/>
      <c r="H19" s="144">
        <v>109792724</v>
      </c>
      <c r="I19" s="144">
        <v>123573476</v>
      </c>
      <c r="J19" s="144">
        <v>166347559</v>
      </c>
      <c r="K19" s="144">
        <v>88729368</v>
      </c>
      <c r="L19" s="144">
        <v>36767747</v>
      </c>
      <c r="M19" s="152"/>
      <c r="N19" s="143">
        <v>-11.151868868688293</v>
      </c>
      <c r="O19" s="143">
        <v>-25.713682399150805</v>
      </c>
      <c r="P19" s="143">
        <v>87.47745278654526</v>
      </c>
      <c r="Q19" s="143">
        <v>141.32391903153598</v>
      </c>
      <c r="R19" s="143">
        <v>31.45485649455726</v>
      </c>
      <c r="S19" s="231"/>
    </row>
    <row r="20" spans="1:19" ht="12.75" customHeight="1">
      <c r="A20" s="210" t="s">
        <v>79</v>
      </c>
      <c r="G20" s="219"/>
      <c r="H20" s="144">
        <v>75659900</v>
      </c>
      <c r="I20" s="144">
        <v>74338462</v>
      </c>
      <c r="J20" s="144">
        <v>69413166</v>
      </c>
      <c r="K20" s="144">
        <v>31517821</v>
      </c>
      <c r="L20" s="144">
        <v>15315449</v>
      </c>
      <c r="M20" s="152"/>
      <c r="N20" s="143">
        <v>1.7775966363145905</v>
      </c>
      <c r="O20" s="143">
        <v>7.0956221763461995</v>
      </c>
      <c r="P20" s="143">
        <v>120.23466025776338</v>
      </c>
      <c r="Q20" s="143">
        <v>105.79103492166635</v>
      </c>
      <c r="R20" s="143">
        <v>49.085019812812725</v>
      </c>
      <c r="S20" s="231"/>
    </row>
    <row r="21" spans="1:20" ht="12.75" customHeight="1">
      <c r="A21" s="210" t="s">
        <v>142</v>
      </c>
      <c r="G21" s="219"/>
      <c r="H21" s="144">
        <v>1696016</v>
      </c>
      <c r="I21" s="144">
        <v>5267980</v>
      </c>
      <c r="J21" s="144">
        <v>0</v>
      </c>
      <c r="K21" s="144">
        <v>0</v>
      </c>
      <c r="L21" s="144">
        <v>0</v>
      </c>
      <c r="M21" s="152"/>
      <c r="N21" s="143">
        <v>-67.80519288228125</v>
      </c>
      <c r="O21" s="143"/>
      <c r="P21" s="143"/>
      <c r="Q21" s="143"/>
      <c r="R21" s="143" t="s">
        <v>62</v>
      </c>
      <c r="S21" s="231"/>
      <c r="T21" s="106"/>
    </row>
    <row r="22" spans="1:19" s="106" customFormat="1" ht="12.75" customHeight="1">
      <c r="A22" s="106" t="s">
        <v>143</v>
      </c>
      <c r="G22" s="220"/>
      <c r="H22" s="146">
        <v>355916796</v>
      </c>
      <c r="I22" s="146">
        <v>312554875</v>
      </c>
      <c r="J22" s="146">
        <v>320876891</v>
      </c>
      <c r="K22" s="146">
        <v>160632139</v>
      </c>
      <c r="L22" s="146">
        <v>65623998</v>
      </c>
      <c r="M22" s="153"/>
      <c r="N22" s="147">
        <v>13.87337855472579</v>
      </c>
      <c r="O22" s="147">
        <v>-2.5935230094210806</v>
      </c>
      <c r="P22" s="147">
        <v>99.7588359325776</v>
      </c>
      <c r="Q22" s="147">
        <v>144.77652062588444</v>
      </c>
      <c r="R22" s="147">
        <v>52.605943914808286</v>
      </c>
      <c r="S22" s="231"/>
    </row>
    <row r="23" spans="1:20" s="106" customFormat="1" ht="15.75" customHeight="1">
      <c r="A23" s="106" t="s">
        <v>144</v>
      </c>
      <c r="G23" s="220"/>
      <c r="H23" s="146">
        <v>-78063714</v>
      </c>
      <c r="I23" s="146">
        <v>-221994537</v>
      </c>
      <c r="J23" s="146">
        <v>-268284440</v>
      </c>
      <c r="K23" s="146">
        <v>-135549321</v>
      </c>
      <c r="L23" s="146">
        <v>-54386201</v>
      </c>
      <c r="M23" s="153"/>
      <c r="N23" s="147">
        <v>-64.83529952811406</v>
      </c>
      <c r="O23" s="147">
        <v>-17.25403940683254</v>
      </c>
      <c r="P23" s="147">
        <v>97.92385385685554</v>
      </c>
      <c r="Q23" s="147">
        <v>149.2347663702416</v>
      </c>
      <c r="R23" s="147">
        <v>9.456138234449618</v>
      </c>
      <c r="S23" s="231"/>
      <c r="T23" s="210"/>
    </row>
    <row r="24" spans="1:19" ht="12.75" customHeight="1">
      <c r="A24" s="210" t="s">
        <v>145</v>
      </c>
      <c r="G24" s="219"/>
      <c r="H24" s="144">
        <v>121489560</v>
      </c>
      <c r="I24" s="144">
        <v>73049457</v>
      </c>
      <c r="J24" s="144">
        <v>35291745</v>
      </c>
      <c r="K24" s="144">
        <v>19252101</v>
      </c>
      <c r="L24" s="144">
        <v>11908532</v>
      </c>
      <c r="M24" s="152"/>
      <c r="N24" s="143">
        <v>66.3113799737074</v>
      </c>
      <c r="O24" s="143">
        <v>106.98737622636682</v>
      </c>
      <c r="P24" s="143">
        <v>83.31373287518073</v>
      </c>
      <c r="Q24" s="143">
        <v>61.66645057510027</v>
      </c>
      <c r="R24" s="143">
        <v>78.71877656873691</v>
      </c>
      <c r="S24" s="231"/>
    </row>
    <row r="25" spans="1:20" ht="12.75" customHeight="1">
      <c r="A25" s="210" t="s">
        <v>146</v>
      </c>
      <c r="G25" s="219"/>
      <c r="H25" s="144">
        <v>9613911</v>
      </c>
      <c r="I25" s="144">
        <v>12439335</v>
      </c>
      <c r="J25" s="144">
        <v>0</v>
      </c>
      <c r="K25" s="144">
        <v>0</v>
      </c>
      <c r="L25" s="144">
        <v>0</v>
      </c>
      <c r="M25" s="152"/>
      <c r="N25" s="143">
        <v>-22.713625768580073</v>
      </c>
      <c r="O25" s="143"/>
      <c r="P25" s="143"/>
      <c r="Q25" s="143"/>
      <c r="R25" s="143" t="s">
        <v>62</v>
      </c>
      <c r="S25" s="231"/>
      <c r="T25" s="106"/>
    </row>
    <row r="26" spans="1:20" s="106" customFormat="1" ht="15.75" customHeight="1">
      <c r="A26" s="106" t="s">
        <v>147</v>
      </c>
      <c r="G26" s="220"/>
      <c r="H26" s="146">
        <v>-189939363</v>
      </c>
      <c r="I26" s="146">
        <v>-282604659</v>
      </c>
      <c r="J26" s="146">
        <v>-303576185</v>
      </c>
      <c r="K26" s="146">
        <v>-154801422</v>
      </c>
      <c r="L26" s="146">
        <v>-66294733</v>
      </c>
      <c r="M26" s="146"/>
      <c r="N26" s="147">
        <v>-32.789726937941246</v>
      </c>
      <c r="O26" s="147">
        <v>-6.908159149572289</v>
      </c>
      <c r="P26" s="147">
        <v>96.10684519422567</v>
      </c>
      <c r="Q26" s="147">
        <v>133.50485776901763</v>
      </c>
      <c r="R26" s="147">
        <v>30.102004495139468</v>
      </c>
      <c r="S26" s="231"/>
      <c r="T26" s="210"/>
    </row>
    <row r="27" spans="1:19" ht="15.75" customHeight="1">
      <c r="A27" s="210" t="s">
        <v>148</v>
      </c>
      <c r="G27" s="219"/>
      <c r="H27" s="144">
        <v>-1956671</v>
      </c>
      <c r="I27" s="144">
        <v>-7755942</v>
      </c>
      <c r="J27" s="144">
        <v>140001</v>
      </c>
      <c r="K27" s="144">
        <v>2587773</v>
      </c>
      <c r="L27" s="144">
        <v>3009549</v>
      </c>
      <c r="M27" s="144"/>
      <c r="N27" s="143">
        <v>-74.77197482910522</v>
      </c>
      <c r="O27" s="143">
        <v>-999</v>
      </c>
      <c r="P27" s="143">
        <v>-94.58990413765041</v>
      </c>
      <c r="Q27" s="143">
        <v>-14.01459155508018</v>
      </c>
      <c r="R27" s="143">
        <v>-10.20459834062839</v>
      </c>
      <c r="S27" s="231"/>
    </row>
    <row r="28" spans="1:20" ht="12.75" customHeight="1">
      <c r="A28" s="210" t="s">
        <v>149</v>
      </c>
      <c r="G28" s="219"/>
      <c r="H28" s="154">
        <v>178334227</v>
      </c>
      <c r="I28" s="144">
        <v>63380839</v>
      </c>
      <c r="J28" s="144">
        <v>26338981</v>
      </c>
      <c r="K28" s="144">
        <v>19863570</v>
      </c>
      <c r="L28" s="144">
        <v>12400622</v>
      </c>
      <c r="M28" s="144"/>
      <c r="N28" s="143">
        <v>181.36930626620452</v>
      </c>
      <c r="O28" s="143">
        <v>140.63512176116456</v>
      </c>
      <c r="P28" s="143">
        <v>32.59943202556237</v>
      </c>
      <c r="Q28" s="143">
        <v>60.182045707062116</v>
      </c>
      <c r="R28" s="143">
        <v>94.73670106111365</v>
      </c>
      <c r="S28" s="231"/>
      <c r="T28" s="106"/>
    </row>
    <row r="29" spans="1:20" s="106" customFormat="1" ht="15.75" customHeight="1">
      <c r="A29" s="106" t="s">
        <v>150</v>
      </c>
      <c r="G29" s="220"/>
      <c r="H29" s="146">
        <v>-366316919</v>
      </c>
      <c r="I29" s="146">
        <v>-338229556</v>
      </c>
      <c r="J29" s="146">
        <v>-330055167</v>
      </c>
      <c r="K29" s="146">
        <v>-177252765</v>
      </c>
      <c r="L29" s="146">
        <v>-81704904</v>
      </c>
      <c r="M29" s="146"/>
      <c r="N29" s="147">
        <v>8.304230810627324</v>
      </c>
      <c r="O29" s="147">
        <v>2.476673543486747</v>
      </c>
      <c r="P29" s="147">
        <v>86.20593422054657</v>
      </c>
      <c r="Q29" s="147">
        <v>116.94262684648648</v>
      </c>
      <c r="R29" s="147">
        <v>45.51314035626135</v>
      </c>
      <c r="S29" s="231"/>
      <c r="T29" s="210"/>
    </row>
    <row r="30" spans="1:19" ht="19.5" customHeight="1">
      <c r="A30" s="210" t="s">
        <v>151</v>
      </c>
      <c r="G30" s="219"/>
      <c r="H30" s="155">
        <v>15.061914639284934</v>
      </c>
      <c r="I30" s="155">
        <v>12.998976800820223</v>
      </c>
      <c r="J30" s="155">
        <v>22.025511620790347</v>
      </c>
      <c r="K30" s="155">
        <v>20.3235043662772</v>
      </c>
      <c r="L30" s="155">
        <v>21.583668685711768</v>
      </c>
      <c r="M30" s="144"/>
      <c r="N30" s="143">
        <v>15.870001693783632</v>
      </c>
      <c r="O30" s="143">
        <v>-40.982180007341064</v>
      </c>
      <c r="P30" s="143">
        <v>8.374575682613525</v>
      </c>
      <c r="Q30" s="143">
        <v>-5.838508447216801</v>
      </c>
      <c r="R30" s="143">
        <v>-8.601571400808483</v>
      </c>
      <c r="S30" s="231"/>
    </row>
    <row r="31" spans="1:19" ht="12.75" customHeight="1">
      <c r="A31" s="210" t="s">
        <v>152</v>
      </c>
      <c r="G31" s="219"/>
      <c r="H31" s="155">
        <v>11.083757598057673</v>
      </c>
      <c r="I31" s="155">
        <v>4.246253637623894</v>
      </c>
      <c r="J31" s="155">
        <v>3.787618216004532</v>
      </c>
      <c r="K31" s="155">
        <v>3.268700081521789</v>
      </c>
      <c r="L31" s="155">
        <v>3.8656698851894546</v>
      </c>
      <c r="M31" s="144"/>
      <c r="N31" s="143">
        <v>161.02438864815167</v>
      </c>
      <c r="O31" s="143">
        <v>12.108808107464585</v>
      </c>
      <c r="P31" s="143">
        <v>15.87536701260012</v>
      </c>
      <c r="Q31" s="143">
        <v>-15.44285522038074</v>
      </c>
      <c r="R31" s="143">
        <v>30.12644457570659</v>
      </c>
      <c r="S31" s="231"/>
    </row>
    <row r="32" spans="1:19" ht="15.75" customHeight="1">
      <c r="A32" s="210" t="s">
        <v>153</v>
      </c>
      <c r="G32" s="219"/>
      <c r="H32" s="144">
        <v>109931762</v>
      </c>
      <c r="I32" s="144">
        <v>98223791</v>
      </c>
      <c r="J32" s="144">
        <v>74783107</v>
      </c>
      <c r="K32" s="144">
        <v>45739501</v>
      </c>
      <c r="L32" s="144">
        <v>8509460</v>
      </c>
      <c r="M32" s="144"/>
      <c r="N32" s="143">
        <v>11.91968959943727</v>
      </c>
      <c r="O32" s="143">
        <v>31.344891834996908</v>
      </c>
      <c r="P32" s="143">
        <v>63.497863695539664</v>
      </c>
      <c r="Q32" s="143">
        <v>437.51355550175924</v>
      </c>
      <c r="R32" s="143">
        <v>89.58557799410917</v>
      </c>
      <c r="S32" s="231"/>
    </row>
    <row r="33" spans="1:19" ht="12.75" customHeight="1">
      <c r="A33" s="210" t="s">
        <v>154</v>
      </c>
      <c r="G33" s="219"/>
      <c r="H33" s="144">
        <v>2139</v>
      </c>
      <c r="I33" s="144">
        <v>2062</v>
      </c>
      <c r="J33" s="144">
        <v>1903.68</v>
      </c>
      <c r="K33" s="144">
        <v>1207.3</v>
      </c>
      <c r="L33" s="144">
        <v>494</v>
      </c>
      <c r="M33" s="144"/>
      <c r="N33" s="143">
        <v>3.734238603297769</v>
      </c>
      <c r="O33" s="143">
        <v>8.316523785510165</v>
      </c>
      <c r="P33" s="143">
        <v>57.68077528369089</v>
      </c>
      <c r="Q33" s="143">
        <v>144.39271255060729</v>
      </c>
      <c r="R33" s="143">
        <v>44.251706281819246</v>
      </c>
      <c r="S33" s="231"/>
    </row>
    <row r="34" spans="1:19" ht="12.75" customHeight="1">
      <c r="A34" s="221" t="s">
        <v>155</v>
      </c>
      <c r="C34" s="221"/>
      <c r="D34" s="221"/>
      <c r="E34" s="221"/>
      <c r="F34" s="221"/>
      <c r="G34" s="219"/>
      <c r="H34" s="144">
        <v>51393.99812996727</v>
      </c>
      <c r="I34" s="144">
        <v>47635.20417070805</v>
      </c>
      <c r="J34" s="144">
        <v>39283.44417128929</v>
      </c>
      <c r="K34" s="144">
        <v>37885.77901101632</v>
      </c>
      <c r="L34" s="144">
        <v>17225.627530364374</v>
      </c>
      <c r="M34" s="144"/>
      <c r="N34" s="143">
        <v>7.890790067339712</v>
      </c>
      <c r="O34" s="143">
        <v>21.260253971118786</v>
      </c>
      <c r="P34" s="143">
        <v>3.689155130917487</v>
      </c>
      <c r="Q34" s="143">
        <v>119.93845474850413</v>
      </c>
      <c r="R34" s="143">
        <v>31.426922343450702</v>
      </c>
      <c r="S34" s="231"/>
    </row>
    <row r="35" spans="1:19" ht="19.5" customHeight="1">
      <c r="A35" s="106" t="s">
        <v>61</v>
      </c>
      <c r="G35" s="219"/>
      <c r="H35" s="144"/>
      <c r="I35" s="144"/>
      <c r="J35" s="144"/>
      <c r="K35" s="144"/>
      <c r="L35" s="144"/>
      <c r="M35" s="142"/>
      <c r="N35" s="143"/>
      <c r="O35" s="143"/>
      <c r="P35" s="143"/>
      <c r="Q35" s="143"/>
      <c r="R35" s="143"/>
      <c r="S35" s="231"/>
    </row>
    <row r="36" spans="1:19" ht="12.75" customHeight="1">
      <c r="A36" s="245" t="s">
        <v>156</v>
      </c>
      <c r="G36" s="219"/>
      <c r="H36" s="144">
        <v>984612664</v>
      </c>
      <c r="I36" s="144">
        <v>915578632</v>
      </c>
      <c r="J36" s="144">
        <v>407246628</v>
      </c>
      <c r="K36" s="144">
        <v>258488066</v>
      </c>
      <c r="L36" s="144">
        <v>102090513</v>
      </c>
      <c r="M36" s="142"/>
      <c r="N36" s="143">
        <v>7.539934811410059</v>
      </c>
      <c r="O36" s="143">
        <v>124.82166064736575</v>
      </c>
      <c r="P36" s="143">
        <v>57.54948934470344</v>
      </c>
      <c r="Q36" s="143">
        <v>153.19499178145966</v>
      </c>
      <c r="R36" s="143">
        <v>76.22600979345326</v>
      </c>
      <c r="S36" s="231"/>
    </row>
    <row r="37" spans="1:19" ht="12.75" customHeight="1">
      <c r="A37" s="245" t="s">
        <v>157</v>
      </c>
      <c r="G37" s="219"/>
      <c r="H37" s="144">
        <v>767973116</v>
      </c>
      <c r="I37" s="144">
        <v>770429112</v>
      </c>
      <c r="J37" s="144">
        <v>333321331</v>
      </c>
      <c r="K37" s="144">
        <v>225512190</v>
      </c>
      <c r="L37" s="144">
        <v>87844364</v>
      </c>
      <c r="M37" s="142"/>
      <c r="N37" s="143">
        <v>-0.31878286551560114</v>
      </c>
      <c r="O37" s="143">
        <v>131.13705615198086</v>
      </c>
      <c r="P37" s="143">
        <v>47.806347408536986</v>
      </c>
      <c r="Q37" s="143">
        <v>156.71788118358964</v>
      </c>
      <c r="R37" s="143">
        <v>71.95231558027247</v>
      </c>
      <c r="S37" s="231"/>
    </row>
    <row r="38" spans="1:19" ht="12.75" customHeight="1">
      <c r="A38" s="245" t="s">
        <v>158</v>
      </c>
      <c r="G38" s="219"/>
      <c r="H38" s="144">
        <v>75218945</v>
      </c>
      <c r="I38" s="144">
        <v>107703961</v>
      </c>
      <c r="J38" s="144">
        <v>0</v>
      </c>
      <c r="K38" s="144">
        <v>0</v>
      </c>
      <c r="L38" s="144">
        <v>0</v>
      </c>
      <c r="M38" s="142"/>
      <c r="N38" s="143">
        <v>-30.161393971387923</v>
      </c>
      <c r="O38" s="143"/>
      <c r="P38" s="143"/>
      <c r="Q38" s="143"/>
      <c r="R38" s="143" t="s">
        <v>62</v>
      </c>
      <c r="S38" s="231"/>
    </row>
    <row r="39" spans="1:19" ht="12.75" customHeight="1">
      <c r="A39" s="245" t="s">
        <v>159</v>
      </c>
      <c r="G39" s="219"/>
      <c r="H39" s="144">
        <v>692754171</v>
      </c>
      <c r="I39" s="144">
        <v>662725151</v>
      </c>
      <c r="J39" s="144">
        <v>333321331</v>
      </c>
      <c r="K39" s="144">
        <v>225512190</v>
      </c>
      <c r="L39" s="144">
        <v>87844364</v>
      </c>
      <c r="M39" s="142"/>
      <c r="N39" s="143">
        <v>4.531142352857527</v>
      </c>
      <c r="O39" s="143">
        <v>98.82470438113066</v>
      </c>
      <c r="P39" s="143">
        <v>47.806347408536986</v>
      </c>
      <c r="Q39" s="143">
        <v>156.71788118358964</v>
      </c>
      <c r="R39" s="143">
        <v>67.57773324873698</v>
      </c>
      <c r="S39" s="231"/>
    </row>
    <row r="40" spans="1:19" ht="12.75" customHeight="1">
      <c r="A40" s="245" t="s">
        <v>160</v>
      </c>
      <c r="G40" s="219"/>
      <c r="H40" s="150">
        <v>0.7799748511055105</v>
      </c>
      <c r="I40" s="150">
        <v>0.8414668987163518</v>
      </c>
      <c r="J40" s="150">
        <v>0.8184753613233109</v>
      </c>
      <c r="K40" s="150">
        <v>0.8724278590099398</v>
      </c>
      <c r="L40" s="150">
        <v>0.8604557016967874</v>
      </c>
      <c r="M40" s="142"/>
      <c r="N40" s="143">
        <v>-7.307720327994694</v>
      </c>
      <c r="O40" s="143">
        <v>2.8090689689019133</v>
      </c>
      <c r="P40" s="143">
        <v>-6.18417868359408</v>
      </c>
      <c r="Q40" s="143">
        <v>1.3913740462807924</v>
      </c>
      <c r="R40" s="143">
        <v>-2.425121137447195</v>
      </c>
      <c r="S40" s="231"/>
    </row>
    <row r="41" spans="1:19" ht="12.75" customHeight="1">
      <c r="A41" s="245" t="s">
        <v>161</v>
      </c>
      <c r="G41" s="219"/>
      <c r="H41" s="144">
        <v>677739661</v>
      </c>
      <c r="I41" s="144">
        <v>498023241</v>
      </c>
      <c r="J41" s="144">
        <v>279416760.5</v>
      </c>
      <c r="K41" s="144">
        <v>156678277</v>
      </c>
      <c r="L41" s="144"/>
      <c r="M41" s="142"/>
      <c r="N41" s="143">
        <v>36.08595045466964</v>
      </c>
      <c r="O41" s="143">
        <v>78.23670996285851</v>
      </c>
      <c r="P41" s="143">
        <v>78.33790736669896</v>
      </c>
      <c r="Q41" s="143"/>
      <c r="R41" s="143" t="s">
        <v>62</v>
      </c>
      <c r="S41" s="231"/>
    </row>
    <row r="42" spans="1:19" ht="12.75" customHeight="1">
      <c r="A42" s="245" t="s">
        <v>162</v>
      </c>
      <c r="H42" s="155">
        <v>-68.35963871007196</v>
      </c>
      <c r="I42" s="155">
        <v>-312.06228382230637</v>
      </c>
      <c r="J42" s="155">
        <v>-577.2238776245663</v>
      </c>
      <c r="K42" s="155">
        <v>-617.1611811256142</v>
      </c>
      <c r="L42" s="155">
        <v>-589.9263622731728</v>
      </c>
      <c r="M42" s="155"/>
      <c r="N42" s="143">
        <v>-78.09423238439248</v>
      </c>
      <c r="O42" s="143">
        <v>-45.93739172632154</v>
      </c>
      <c r="P42" s="143">
        <v>-6.471130188098996</v>
      </c>
      <c r="Q42" s="143">
        <v>4.616647194320502</v>
      </c>
      <c r="R42" s="143">
        <v>-41.65542392385956</v>
      </c>
      <c r="S42" s="231"/>
    </row>
    <row r="43" spans="1:20" ht="12.75" customHeight="1" thickBot="1">
      <c r="A43" s="245" t="s">
        <v>163</v>
      </c>
      <c r="H43" s="155">
        <v>-28.025416532322435</v>
      </c>
      <c r="I43" s="155">
        <v>-56.74527526718377</v>
      </c>
      <c r="J43" s="155">
        <v>-108.64637627920676</v>
      </c>
      <c r="K43" s="155">
        <v>-98.80209622167341</v>
      </c>
      <c r="L43" s="155"/>
      <c r="M43" s="132"/>
      <c r="N43" s="143">
        <v>-50.61189429363866</v>
      </c>
      <c r="O43" s="143">
        <v>-47.77066920174498</v>
      </c>
      <c r="P43" s="143">
        <v>9.963634815446248</v>
      </c>
      <c r="Q43" s="143"/>
      <c r="R43" s="143" t="s">
        <v>62</v>
      </c>
      <c r="S43" s="231"/>
      <c r="T43" s="212"/>
    </row>
    <row r="44" spans="8:20" s="212" customFormat="1" ht="3.75" customHeight="1" thickBot="1">
      <c r="H44" s="157"/>
      <c r="I44" s="157"/>
      <c r="J44" s="157"/>
      <c r="K44" s="157"/>
      <c r="L44" s="157"/>
      <c r="M44" s="157"/>
      <c r="N44" s="158"/>
      <c r="O44" s="158"/>
      <c r="P44" s="158"/>
      <c r="Q44" s="158"/>
      <c r="R44" s="157"/>
      <c r="S44" s="231"/>
      <c r="T44" s="210"/>
    </row>
    <row r="45" ht="4.5" customHeight="1"/>
    <row r="46" spans="1:7" ht="16.5">
      <c r="A46" s="244" t="s">
        <v>197</v>
      </c>
      <c r="B46" s="208"/>
      <c r="C46" s="208"/>
      <c r="D46" s="208"/>
      <c r="E46" s="208"/>
      <c r="F46" s="208"/>
      <c r="G46" s="208"/>
    </row>
    <row r="56" ht="16.5">
      <c r="A56" s="222"/>
    </row>
  </sheetData>
  <mergeCells count="5">
    <mergeCell ref="R4:S4"/>
    <mergeCell ref="A2:S2"/>
    <mergeCell ref="A1:S1"/>
    <mergeCell ref="R3:S3"/>
    <mergeCell ref="N3:Q3"/>
  </mergeCells>
  <printOptions horizontalCentered="1" verticalCentered="1"/>
  <pageMargins left="0.1968503937007874" right="0.2362204724409449" top="0.4330708661417323" bottom="0.37" header="0.26" footer="0.2"/>
  <pageSetup horizontalDpi="360" verticalDpi="360" orientation="landscape" paperSize="5" scale="84" r:id="rId1"/>
  <headerFooter alignWithMargins="0">
    <oddHeader>&amp;R&amp;D   &amp;T</oddHeader>
    <oddFooter>&amp;C- 24 -</oddFooter>
  </headerFooter>
</worksheet>
</file>

<file path=xl/worksheets/sheet34.xml><?xml version="1.0" encoding="utf-8"?>
<worksheet xmlns="http://schemas.openxmlformats.org/spreadsheetml/2006/main" xmlns:r="http://schemas.openxmlformats.org/officeDocument/2006/relationships">
  <sheetPr codeName="Sheet114"/>
  <dimension ref="A1:AB84"/>
  <sheetViews>
    <sheetView workbookViewId="0" topLeftCell="A25">
      <selection activeCell="A42" sqref="A42"/>
    </sheetView>
  </sheetViews>
  <sheetFormatPr defaultColWidth="9.140625" defaultRowHeight="12.75"/>
  <cols>
    <col min="1" max="1" width="7.00390625" style="100" customWidth="1"/>
    <col min="2" max="2" width="20.7109375" style="100" customWidth="1"/>
    <col min="3" max="3" width="0.71875" style="100" customWidth="1"/>
    <col min="4" max="4" width="11.8515625" style="100" customWidth="1"/>
    <col min="5" max="5" width="3.8515625" style="100" customWidth="1"/>
    <col min="6" max="6" width="1.1484375" style="100" customWidth="1"/>
    <col min="7" max="7" width="17.8515625" style="100" customWidth="1"/>
    <col min="8" max="12" width="15.7109375" style="100" customWidth="1"/>
    <col min="13" max="13" width="1.421875" style="100" customWidth="1"/>
    <col min="14" max="17" width="9.140625" style="104" customWidth="1"/>
    <col min="18" max="18" width="13.7109375" style="222" customWidth="1"/>
    <col min="19" max="19" width="8.421875" style="100" customWidth="1"/>
    <col min="20" max="16384" width="9.140625" style="100" customWidth="1"/>
  </cols>
  <sheetData>
    <row r="1" spans="1:19" s="223" customFormat="1" ht="17.25" thickTop="1">
      <c r="A1" s="307" t="s">
        <v>54</v>
      </c>
      <c r="B1" s="307"/>
      <c r="C1" s="307"/>
      <c r="D1" s="307"/>
      <c r="E1" s="307"/>
      <c r="F1" s="307"/>
      <c r="G1" s="307"/>
      <c r="H1" s="307"/>
      <c r="I1" s="307"/>
      <c r="J1" s="307"/>
      <c r="K1" s="307"/>
      <c r="L1" s="307"/>
      <c r="M1" s="307"/>
      <c r="N1" s="307"/>
      <c r="O1" s="307"/>
      <c r="P1" s="307"/>
      <c r="Q1" s="307"/>
      <c r="R1" s="307"/>
      <c r="S1" s="307"/>
    </row>
    <row r="2" spans="1:19" s="224" customFormat="1" ht="17.25" thickBot="1">
      <c r="A2" s="306" t="s">
        <v>185</v>
      </c>
      <c r="B2" s="306"/>
      <c r="C2" s="306"/>
      <c r="D2" s="306"/>
      <c r="E2" s="306"/>
      <c r="F2" s="306"/>
      <c r="G2" s="306"/>
      <c r="H2" s="306"/>
      <c r="I2" s="306"/>
      <c r="J2" s="306"/>
      <c r="K2" s="306"/>
      <c r="L2" s="306"/>
      <c r="M2" s="306"/>
      <c r="N2" s="306"/>
      <c r="O2" s="306"/>
      <c r="P2" s="306"/>
      <c r="Q2" s="306"/>
      <c r="R2" s="306"/>
      <c r="S2" s="306"/>
    </row>
    <row r="3" spans="1:28" ht="18" customHeight="1">
      <c r="A3" s="97" t="s">
        <v>21</v>
      </c>
      <c r="B3" s="103"/>
      <c r="C3" s="103"/>
      <c r="D3" s="103"/>
      <c r="E3" s="103"/>
      <c r="H3" s="15"/>
      <c r="I3" s="15"/>
      <c r="J3" s="15"/>
      <c r="K3" s="15"/>
      <c r="L3" s="15"/>
      <c r="M3" s="218"/>
      <c r="N3" s="311" t="s">
        <v>56</v>
      </c>
      <c r="O3" s="311"/>
      <c r="P3" s="311"/>
      <c r="Q3" s="311"/>
      <c r="R3" s="310" t="s">
        <v>57</v>
      </c>
      <c r="S3" s="310"/>
      <c r="AA3" s="101"/>
      <c r="AB3" s="101"/>
    </row>
    <row r="4" spans="1:28" ht="14.25" customHeight="1">
      <c r="A4" s="215"/>
      <c r="B4" s="225"/>
      <c r="C4" s="97"/>
      <c r="D4" s="225"/>
      <c r="E4" s="225"/>
      <c r="G4" s="97"/>
      <c r="H4" s="136">
        <v>2002</v>
      </c>
      <c r="I4" s="136">
        <v>2001</v>
      </c>
      <c r="J4" s="136">
        <v>2000</v>
      </c>
      <c r="K4" s="136">
        <v>1999</v>
      </c>
      <c r="L4" s="136">
        <v>1998</v>
      </c>
      <c r="M4" s="137"/>
      <c r="N4" s="138" t="s">
        <v>194</v>
      </c>
      <c r="O4" s="138" t="s">
        <v>182</v>
      </c>
      <c r="P4" s="138" t="s">
        <v>177</v>
      </c>
      <c r="Q4" s="138" t="s">
        <v>124</v>
      </c>
      <c r="R4" s="282" t="s">
        <v>58</v>
      </c>
      <c r="S4" s="282"/>
      <c r="AA4" s="101"/>
      <c r="AB4" s="101"/>
    </row>
    <row r="5" spans="1:28" ht="16.5">
      <c r="A5" s="102"/>
      <c r="B5" s="102"/>
      <c r="C5" s="102"/>
      <c r="D5" s="102"/>
      <c r="E5" s="180"/>
      <c r="G5" s="98" t="s">
        <v>67</v>
      </c>
      <c r="H5" s="141">
        <v>29</v>
      </c>
      <c r="I5" s="141">
        <v>29</v>
      </c>
      <c r="J5" s="141">
        <v>29</v>
      </c>
      <c r="K5" s="141">
        <v>18</v>
      </c>
      <c r="L5" s="141">
        <v>13</v>
      </c>
      <c r="M5" s="142"/>
      <c r="N5" s="143"/>
      <c r="O5" s="143"/>
      <c r="P5" s="143"/>
      <c r="Q5" s="143"/>
      <c r="R5" s="143"/>
      <c r="S5" s="162"/>
      <c r="AA5" s="101"/>
      <c r="AB5" s="101"/>
    </row>
    <row r="6" spans="1:28" ht="15" customHeight="1">
      <c r="A6" s="97" t="s">
        <v>64</v>
      </c>
      <c r="E6" s="100" t="s">
        <v>59</v>
      </c>
      <c r="G6" s="98"/>
      <c r="H6" s="132"/>
      <c r="I6" s="144"/>
      <c r="J6" s="144"/>
      <c r="K6" s="144"/>
      <c r="L6" s="144"/>
      <c r="M6" s="142"/>
      <c r="N6" s="143"/>
      <c r="O6" s="143"/>
      <c r="P6" s="143"/>
      <c r="Q6" s="143"/>
      <c r="R6" s="143"/>
      <c r="S6" s="162"/>
      <c r="AA6" s="101"/>
      <c r="AB6" s="101"/>
    </row>
    <row r="7" spans="1:28" ht="12.75" customHeight="1">
      <c r="A7" s="100" t="s">
        <v>73</v>
      </c>
      <c r="G7" s="202"/>
      <c r="H7" s="144">
        <v>917747022</v>
      </c>
      <c r="I7" s="144">
        <v>654487054</v>
      </c>
      <c r="J7" s="144">
        <v>367809197</v>
      </c>
      <c r="K7" s="144">
        <v>159625837</v>
      </c>
      <c r="L7" s="144">
        <v>40316139.01</v>
      </c>
      <c r="M7" s="152"/>
      <c r="N7" s="143">
        <v>40.22386178474357</v>
      </c>
      <c r="O7" s="143">
        <v>77.94200344587904</v>
      </c>
      <c r="P7" s="143">
        <v>130.41958865343335</v>
      </c>
      <c r="Q7" s="143">
        <v>295.9353274389853</v>
      </c>
      <c r="R7" s="143">
        <v>118.42935959887227</v>
      </c>
      <c r="S7" s="162"/>
      <c r="AA7" s="101"/>
      <c r="AB7" s="101"/>
    </row>
    <row r="8" spans="1:28" ht="12.75" customHeight="1">
      <c r="A8" s="100" t="s">
        <v>74</v>
      </c>
      <c r="G8" s="202"/>
      <c r="H8" s="144">
        <v>-128590</v>
      </c>
      <c r="I8" s="144">
        <v>566297</v>
      </c>
      <c r="J8" s="144">
        <v>3129600</v>
      </c>
      <c r="K8" s="144">
        <v>2604760</v>
      </c>
      <c r="L8" s="144">
        <v>1225257</v>
      </c>
      <c r="M8" s="152"/>
      <c r="N8" s="143">
        <v>-122.70716602772043</v>
      </c>
      <c r="O8" s="143">
        <v>-81.90513164621677</v>
      </c>
      <c r="P8" s="143">
        <v>20.149265191418788</v>
      </c>
      <c r="Q8" s="143">
        <v>112.58886911072534</v>
      </c>
      <c r="R8" s="143">
        <v>-43.082606841369056</v>
      </c>
      <c r="S8" s="162"/>
      <c r="AA8" s="101"/>
      <c r="AB8" s="101"/>
    </row>
    <row r="9" spans="1:28" ht="12.75" customHeight="1">
      <c r="A9" s="100" t="s">
        <v>97</v>
      </c>
      <c r="G9" s="202"/>
      <c r="H9" s="144">
        <v>0</v>
      </c>
      <c r="I9" s="144">
        <v>0</v>
      </c>
      <c r="J9" s="144">
        <v>13967</v>
      </c>
      <c r="K9" s="144">
        <v>0</v>
      </c>
      <c r="L9" s="144">
        <v>1400</v>
      </c>
      <c r="M9" s="152"/>
      <c r="N9" s="143">
        <v>0</v>
      </c>
      <c r="O9" s="143">
        <v>-99.99999992840266</v>
      </c>
      <c r="P9" s="143">
        <v>999</v>
      </c>
      <c r="Q9" s="143">
        <v>-99.9999992857143</v>
      </c>
      <c r="R9" s="143" t="s">
        <v>62</v>
      </c>
      <c r="S9" s="162"/>
      <c r="AA9" s="101"/>
      <c r="AB9" s="101"/>
    </row>
    <row r="10" spans="1:28" ht="12.75" customHeight="1">
      <c r="A10" s="100" t="s">
        <v>98</v>
      </c>
      <c r="G10" s="202"/>
      <c r="H10" s="144">
        <v>23363333</v>
      </c>
      <c r="I10" s="144">
        <v>23272212</v>
      </c>
      <c r="J10" s="144">
        <v>15733031</v>
      </c>
      <c r="K10" s="144">
        <v>3353492</v>
      </c>
      <c r="L10" s="144">
        <v>1552573</v>
      </c>
      <c r="M10" s="152"/>
      <c r="N10" s="143">
        <v>0.39154421590865535</v>
      </c>
      <c r="O10" s="143">
        <v>47.919444129996315</v>
      </c>
      <c r="P10" s="143">
        <v>369.1536762276457</v>
      </c>
      <c r="Q10" s="143">
        <v>115.99576960310401</v>
      </c>
      <c r="R10" s="143">
        <v>96.95666978566089</v>
      </c>
      <c r="S10" s="162"/>
      <c r="AA10" s="101"/>
      <c r="AB10" s="101"/>
    </row>
    <row r="11" spans="1:28" s="97" customFormat="1" ht="16.5">
      <c r="A11" s="97" t="s">
        <v>139</v>
      </c>
      <c r="G11" s="103"/>
      <c r="H11" s="146">
        <v>940981766</v>
      </c>
      <c r="I11" s="146">
        <v>678325563</v>
      </c>
      <c r="J11" s="146">
        <v>386685796</v>
      </c>
      <c r="K11" s="146">
        <v>165584091</v>
      </c>
      <c r="L11" s="146">
        <v>43095368.01</v>
      </c>
      <c r="M11" s="153"/>
      <c r="N11" s="147">
        <v>38.72125972053334</v>
      </c>
      <c r="O11" s="147">
        <v>75.42034644582601</v>
      </c>
      <c r="P11" s="147">
        <v>133.52835025678885</v>
      </c>
      <c r="Q11" s="147">
        <v>284.2271191687638</v>
      </c>
      <c r="R11" s="147">
        <v>116.16613301503081</v>
      </c>
      <c r="S11" s="165"/>
      <c r="AA11" s="99"/>
      <c r="AB11" s="99"/>
    </row>
    <row r="12" spans="1:19" ht="20.25" customHeight="1">
      <c r="A12" s="97" t="s">
        <v>60</v>
      </c>
      <c r="G12" s="202"/>
      <c r="H12" s="144"/>
      <c r="I12" s="144"/>
      <c r="J12" s="144"/>
      <c r="K12" s="144"/>
      <c r="L12" s="144"/>
      <c r="M12" s="144"/>
      <c r="N12" s="143"/>
      <c r="O12" s="143"/>
      <c r="P12" s="143"/>
      <c r="Q12" s="143"/>
      <c r="R12" s="143"/>
      <c r="S12" s="162"/>
    </row>
    <row r="13" spans="1:19" ht="12.75" customHeight="1">
      <c r="A13" s="100" t="s">
        <v>75</v>
      </c>
      <c r="G13" s="202"/>
      <c r="H13" s="144">
        <v>27801</v>
      </c>
      <c r="I13" s="144">
        <v>634054</v>
      </c>
      <c r="J13" s="144">
        <v>636085</v>
      </c>
      <c r="K13" s="144">
        <v>129504</v>
      </c>
      <c r="L13" s="144">
        <v>176559</v>
      </c>
      <c r="M13" s="152"/>
      <c r="N13" s="143">
        <v>-95.61535768246868</v>
      </c>
      <c r="O13" s="143">
        <v>-0.31929694930708946</v>
      </c>
      <c r="P13" s="143">
        <v>391.17015690635037</v>
      </c>
      <c r="Q13" s="143">
        <v>-26.65114777496474</v>
      </c>
      <c r="R13" s="143">
        <v>-37.00694959516869</v>
      </c>
      <c r="S13" s="162"/>
    </row>
    <row r="14" spans="1:19" ht="12.75" customHeight="1">
      <c r="A14" s="100" t="s">
        <v>76</v>
      </c>
      <c r="G14" s="202"/>
      <c r="H14" s="144">
        <v>424693771</v>
      </c>
      <c r="I14" s="144">
        <v>340009799</v>
      </c>
      <c r="J14" s="144">
        <v>202007841</v>
      </c>
      <c r="K14" s="144">
        <v>87005385</v>
      </c>
      <c r="L14" s="144">
        <v>19461752</v>
      </c>
      <c r="M14" s="152"/>
      <c r="N14" s="143">
        <v>24.90633277307399</v>
      </c>
      <c r="O14" s="143">
        <v>68.31514921245062</v>
      </c>
      <c r="P14" s="143">
        <v>132.17854963804825</v>
      </c>
      <c r="Q14" s="143">
        <v>347.0583378104911</v>
      </c>
      <c r="R14" s="143">
        <v>116.13419819416092</v>
      </c>
      <c r="S14" s="162"/>
    </row>
    <row r="15" spans="1:19" ht="12.75" customHeight="1">
      <c r="A15" s="100" t="s">
        <v>77</v>
      </c>
      <c r="G15" s="202"/>
      <c r="H15" s="144">
        <v>201325980</v>
      </c>
      <c r="I15" s="144">
        <v>191191442</v>
      </c>
      <c r="J15" s="144">
        <v>138754556</v>
      </c>
      <c r="K15" s="144">
        <v>60734925</v>
      </c>
      <c r="L15" s="144">
        <v>36974147</v>
      </c>
      <c r="M15" s="152"/>
      <c r="N15" s="143">
        <v>5.3007278432472935</v>
      </c>
      <c r="O15" s="143">
        <v>37.79110936004148</v>
      </c>
      <c r="P15" s="143">
        <v>128.45925305744595</v>
      </c>
      <c r="Q15" s="143">
        <v>64.26322154233875</v>
      </c>
      <c r="R15" s="143">
        <v>52.75675164106273</v>
      </c>
      <c r="S15" s="162"/>
    </row>
    <row r="16" spans="1:19" ht="12.75" customHeight="1">
      <c r="A16" s="100" t="s">
        <v>78</v>
      </c>
      <c r="G16" s="202"/>
      <c r="H16" s="144">
        <v>229243356</v>
      </c>
      <c r="I16" s="144">
        <v>249825145</v>
      </c>
      <c r="J16" s="144">
        <v>280283619</v>
      </c>
      <c r="K16" s="144">
        <v>198086911</v>
      </c>
      <c r="L16" s="144">
        <v>94101275</v>
      </c>
      <c r="M16" s="152"/>
      <c r="N16" s="143">
        <v>-8.23847775611218</v>
      </c>
      <c r="O16" s="143">
        <v>-10.867018953398057</v>
      </c>
      <c r="P16" s="143">
        <v>41.49527476855854</v>
      </c>
      <c r="Q16" s="143">
        <v>110.50396075929896</v>
      </c>
      <c r="R16" s="143">
        <v>24.93246600254373</v>
      </c>
      <c r="S16" s="162"/>
    </row>
    <row r="17" spans="1:19" ht="12.75" customHeight="1">
      <c r="A17" s="100" t="s">
        <v>79</v>
      </c>
      <c r="G17" s="202"/>
      <c r="H17" s="144">
        <v>166801257</v>
      </c>
      <c r="I17" s="144">
        <v>124671678</v>
      </c>
      <c r="J17" s="144">
        <v>105780255</v>
      </c>
      <c r="K17" s="144">
        <v>39077658</v>
      </c>
      <c r="L17" s="144">
        <v>21663449</v>
      </c>
      <c r="M17" s="152"/>
      <c r="N17" s="143">
        <v>33.792421563460465</v>
      </c>
      <c r="O17" s="143">
        <v>17.85912030558066</v>
      </c>
      <c r="P17" s="143">
        <v>170.6924120171173</v>
      </c>
      <c r="Q17" s="143">
        <v>80.38521012974435</v>
      </c>
      <c r="R17" s="143">
        <v>66.57810971436575</v>
      </c>
      <c r="S17" s="162"/>
    </row>
    <row r="18" spans="1:19" s="97" customFormat="1" ht="12.75" customHeight="1">
      <c r="A18" s="97" t="s">
        <v>65</v>
      </c>
      <c r="G18" s="103"/>
      <c r="H18" s="146">
        <v>1022092166</v>
      </c>
      <c r="I18" s="146">
        <v>906332118</v>
      </c>
      <c r="J18" s="146">
        <v>727462358</v>
      </c>
      <c r="K18" s="146">
        <v>385034383</v>
      </c>
      <c r="L18" s="146">
        <v>172377183</v>
      </c>
      <c r="M18" s="153"/>
      <c r="N18" s="147">
        <v>12.772365196043951</v>
      </c>
      <c r="O18" s="147">
        <v>24.588180822408958</v>
      </c>
      <c r="P18" s="147">
        <v>88.93438875041973</v>
      </c>
      <c r="Q18" s="147">
        <v>123.3673716549829</v>
      </c>
      <c r="R18" s="147">
        <v>56.045974644483735</v>
      </c>
      <c r="S18" s="165"/>
    </row>
    <row r="19" spans="1:19" ht="21" customHeight="1">
      <c r="A19" s="100" t="s">
        <v>80</v>
      </c>
      <c r="G19" s="202"/>
      <c r="H19" s="144">
        <v>-81110398</v>
      </c>
      <c r="I19" s="144">
        <v>-228006556</v>
      </c>
      <c r="J19" s="144">
        <v>-340776562</v>
      </c>
      <c r="K19" s="144">
        <v>-219450292</v>
      </c>
      <c r="L19" s="144">
        <v>-129281814</v>
      </c>
      <c r="M19" s="152"/>
      <c r="N19" s="143">
        <v>-64.42628693536338</v>
      </c>
      <c r="O19" s="143">
        <v>-33.092066349328334</v>
      </c>
      <c r="P19" s="143">
        <v>55.28644728346955</v>
      </c>
      <c r="Q19" s="143">
        <v>69.74567822818452</v>
      </c>
      <c r="R19" s="143">
        <v>-11.001072359505637</v>
      </c>
      <c r="S19" s="162"/>
    </row>
    <row r="20" spans="1:19" ht="12.75" customHeight="1">
      <c r="A20" s="100" t="s">
        <v>81</v>
      </c>
      <c r="G20" s="202"/>
      <c r="H20" s="144">
        <v>156697040</v>
      </c>
      <c r="I20" s="144">
        <v>82495893</v>
      </c>
      <c r="J20" s="144">
        <v>45127733</v>
      </c>
      <c r="K20" s="144">
        <v>24535258</v>
      </c>
      <c r="L20" s="144">
        <v>13162436</v>
      </c>
      <c r="M20" s="152"/>
      <c r="N20" s="143">
        <v>89.94526188109752</v>
      </c>
      <c r="O20" s="143">
        <v>82.80531175807126</v>
      </c>
      <c r="P20" s="143">
        <v>83.93013433973265</v>
      </c>
      <c r="Q20" s="143">
        <v>86.40362619806851</v>
      </c>
      <c r="R20" s="143">
        <v>85.75098698508094</v>
      </c>
      <c r="S20" s="162"/>
    </row>
    <row r="21" spans="1:19" s="97" customFormat="1" ht="21" customHeight="1">
      <c r="A21" s="97" t="s">
        <v>164</v>
      </c>
      <c r="G21" s="103"/>
      <c r="H21" s="146">
        <v>-237807438</v>
      </c>
      <c r="I21" s="146">
        <v>-310502449</v>
      </c>
      <c r="J21" s="146">
        <v>-385904295</v>
      </c>
      <c r="K21" s="146">
        <v>-243985550</v>
      </c>
      <c r="L21" s="146">
        <v>-142444250</v>
      </c>
      <c r="M21" s="146"/>
      <c r="N21" s="147">
        <v>-23.412057210537494</v>
      </c>
      <c r="O21" s="147">
        <v>-19.539001502950363</v>
      </c>
      <c r="P21" s="147">
        <v>58.16686479998508</v>
      </c>
      <c r="Q21" s="147">
        <v>71.28494130159694</v>
      </c>
      <c r="R21" s="147">
        <v>13.66980835884306</v>
      </c>
      <c r="S21" s="165"/>
    </row>
    <row r="22" spans="1:19" ht="12.75" customHeight="1">
      <c r="A22" s="100" t="s">
        <v>82</v>
      </c>
      <c r="G22" s="202"/>
      <c r="H22" s="144">
        <v>-1968183</v>
      </c>
      <c r="I22" s="144">
        <v>-3528460</v>
      </c>
      <c r="J22" s="144">
        <v>1392620</v>
      </c>
      <c r="K22" s="144">
        <v>4138030</v>
      </c>
      <c r="L22" s="144">
        <v>3009549</v>
      </c>
      <c r="M22" s="144"/>
      <c r="N22" s="143">
        <v>-44.21977293210069</v>
      </c>
      <c r="O22" s="143">
        <v>-353.3684709396677</v>
      </c>
      <c r="P22" s="143">
        <v>-66.3458215624343</v>
      </c>
      <c r="Q22" s="143">
        <v>37.49668139644844</v>
      </c>
      <c r="R22" s="143">
        <v>-10.072811781367253</v>
      </c>
      <c r="S22" s="162"/>
    </row>
    <row r="23" spans="1:19" ht="12.75" customHeight="1">
      <c r="A23" s="100" t="s">
        <v>165</v>
      </c>
      <c r="G23" s="202"/>
      <c r="H23" s="144">
        <v>178334227</v>
      </c>
      <c r="I23" s="144">
        <v>61117909</v>
      </c>
      <c r="J23" s="144">
        <v>28316250</v>
      </c>
      <c r="K23" s="144">
        <v>974719</v>
      </c>
      <c r="L23" s="144">
        <v>11479942</v>
      </c>
      <c r="M23" s="144"/>
      <c r="N23" s="143">
        <v>191.7871863057357</v>
      </c>
      <c r="O23" s="143">
        <v>115.84040612722377</v>
      </c>
      <c r="P23" s="143">
        <v>999</v>
      </c>
      <c r="Q23" s="143">
        <v>-91.50937347941304</v>
      </c>
      <c r="R23" s="143">
        <v>98.52890738981928</v>
      </c>
      <c r="S23" s="162"/>
    </row>
    <row r="24" spans="1:19" s="97" customFormat="1" ht="19.5" customHeight="1">
      <c r="A24" s="97" t="s">
        <v>83</v>
      </c>
      <c r="G24" s="103"/>
      <c r="H24" s="146">
        <v>-414173482</v>
      </c>
      <c r="I24" s="146">
        <v>-368091898</v>
      </c>
      <c r="J24" s="146">
        <v>-415613165</v>
      </c>
      <c r="K24" s="146">
        <v>-249098299</v>
      </c>
      <c r="L24" s="146">
        <v>-156933741</v>
      </c>
      <c r="M24" s="146"/>
      <c r="N24" s="147">
        <v>12.519043274351015</v>
      </c>
      <c r="O24" s="147">
        <v>-11.434013886446547</v>
      </c>
      <c r="P24" s="147">
        <v>66.84705060952665</v>
      </c>
      <c r="Q24" s="147">
        <v>58.7283253510155</v>
      </c>
      <c r="R24" s="147">
        <v>27.457821239291636</v>
      </c>
      <c r="S24" s="165"/>
    </row>
    <row r="25" spans="1:19" ht="20.25" customHeight="1">
      <c r="A25" s="97" t="s">
        <v>166</v>
      </c>
      <c r="G25" s="202"/>
      <c r="H25" s="144"/>
      <c r="I25" s="144"/>
      <c r="J25" s="144"/>
      <c r="K25" s="144"/>
      <c r="L25" s="144"/>
      <c r="M25" s="144"/>
      <c r="N25" s="143"/>
      <c r="O25" s="143"/>
      <c r="P25" s="143"/>
      <c r="Q25" s="143"/>
      <c r="R25" s="143"/>
      <c r="S25" s="162"/>
    </row>
    <row r="26" spans="1:19" ht="12.75" customHeight="1">
      <c r="A26" s="100" t="s">
        <v>84</v>
      </c>
      <c r="G26" s="202"/>
      <c r="H26" s="144">
        <v>2007762</v>
      </c>
      <c r="I26" s="144">
        <v>1606393</v>
      </c>
      <c r="J26" s="144">
        <v>964005</v>
      </c>
      <c r="K26" s="144">
        <v>550927</v>
      </c>
      <c r="L26" s="144">
        <v>227005</v>
      </c>
      <c r="M26" s="144"/>
      <c r="N26" s="143">
        <v>24.98572889697602</v>
      </c>
      <c r="O26" s="143">
        <v>66.63741370636045</v>
      </c>
      <c r="P26" s="143">
        <v>74.97871768855039</v>
      </c>
      <c r="Q26" s="143">
        <v>142.69377326490607</v>
      </c>
      <c r="R26" s="143">
        <v>72.45238373422967</v>
      </c>
      <c r="S26" s="162"/>
    </row>
    <row r="27" spans="1:19" ht="12.75" customHeight="1">
      <c r="A27" s="100" t="s">
        <v>85</v>
      </c>
      <c r="G27" s="202"/>
      <c r="H27" s="144">
        <v>1911471</v>
      </c>
      <c r="I27" s="144">
        <v>1294716</v>
      </c>
      <c r="J27" s="144">
        <v>869389</v>
      </c>
      <c r="K27" s="144">
        <v>502323</v>
      </c>
      <c r="L27" s="144">
        <v>102735</v>
      </c>
      <c r="M27" s="144"/>
      <c r="N27" s="143">
        <v>47.636315608982976</v>
      </c>
      <c r="O27" s="143">
        <v>48.922519148505444</v>
      </c>
      <c r="P27" s="143">
        <v>73.07369959169698</v>
      </c>
      <c r="Q27" s="143">
        <v>388.95021170973865</v>
      </c>
      <c r="R27" s="143">
        <v>107.6884389503058</v>
      </c>
      <c r="S27" s="162"/>
    </row>
    <row r="28" spans="1:19" ht="20.25" customHeight="1">
      <c r="A28" s="97" t="s">
        <v>167</v>
      </c>
      <c r="G28" s="202"/>
      <c r="H28" s="144"/>
      <c r="I28" s="144"/>
      <c r="J28" s="144"/>
      <c r="K28" s="144"/>
      <c r="L28" s="144"/>
      <c r="M28" s="144"/>
      <c r="N28" s="143">
        <v>0</v>
      </c>
      <c r="O28" s="143">
        <v>0</v>
      </c>
      <c r="P28" s="143">
        <v>0</v>
      </c>
      <c r="Q28" s="143">
        <v>0</v>
      </c>
      <c r="R28" s="143" t="s">
        <v>62</v>
      </c>
      <c r="S28" s="162"/>
    </row>
    <row r="29" spans="1:19" ht="12.75" customHeight="1">
      <c r="A29" s="100" t="s">
        <v>168</v>
      </c>
      <c r="G29" s="202"/>
      <c r="H29" s="144">
        <v>109931762</v>
      </c>
      <c r="I29" s="144">
        <v>100308443</v>
      </c>
      <c r="J29" s="144">
        <v>75660589</v>
      </c>
      <c r="K29" s="144">
        <v>46183416</v>
      </c>
      <c r="L29" s="144">
        <v>17805388</v>
      </c>
      <c r="M29" s="144"/>
      <c r="N29" s="143">
        <v>9.593727818106</v>
      </c>
      <c r="O29" s="143">
        <v>32.57687301376943</v>
      </c>
      <c r="P29" s="143">
        <v>63.82631592258139</v>
      </c>
      <c r="Q29" s="143">
        <v>159.3788801457177</v>
      </c>
      <c r="R29" s="143">
        <v>57.63147404910755</v>
      </c>
      <c r="S29" s="162"/>
    </row>
    <row r="30" spans="1:19" ht="12.75" customHeight="1">
      <c r="A30" s="100" t="s">
        <v>86</v>
      </c>
      <c r="G30" s="202"/>
      <c r="H30" s="144">
        <v>2139</v>
      </c>
      <c r="I30" s="144">
        <v>2120</v>
      </c>
      <c r="J30" s="144">
        <v>1903.98</v>
      </c>
      <c r="K30" s="144">
        <v>1223.8</v>
      </c>
      <c r="L30" s="144">
        <v>790</v>
      </c>
      <c r="M30" s="144"/>
      <c r="N30" s="143">
        <v>0.8962264150943396</v>
      </c>
      <c r="O30" s="143">
        <v>11.345707412892992</v>
      </c>
      <c r="P30" s="143">
        <v>55.57934302990685</v>
      </c>
      <c r="Q30" s="143">
        <v>54.91139240506328</v>
      </c>
      <c r="R30" s="143">
        <v>28.276151923061033</v>
      </c>
      <c r="S30" s="162"/>
    </row>
    <row r="31" spans="1:19" ht="12.75" customHeight="1">
      <c r="A31" s="226" t="s">
        <v>87</v>
      </c>
      <c r="C31" s="226"/>
      <c r="D31" s="226"/>
      <c r="E31" s="226"/>
      <c r="F31" s="226"/>
      <c r="G31" s="202"/>
      <c r="H31" s="144">
        <v>51393.99812996727</v>
      </c>
      <c r="I31" s="144">
        <v>47315.30330188679</v>
      </c>
      <c r="J31" s="144">
        <v>39738.12172396769</v>
      </c>
      <c r="K31" s="144">
        <v>37737.71531295963</v>
      </c>
      <c r="L31" s="144">
        <v>22538.46582278481</v>
      </c>
      <c r="M31" s="144"/>
      <c r="N31" s="143">
        <v>8.620244494803508</v>
      </c>
      <c r="O31" s="143">
        <v>19.067789943753162</v>
      </c>
      <c r="P31" s="143">
        <v>5.300814833167952</v>
      </c>
      <c r="Q31" s="143">
        <v>67.43693031142098</v>
      </c>
      <c r="R31" s="143">
        <v>22.884473603210065</v>
      </c>
      <c r="S31" s="162"/>
    </row>
    <row r="32" spans="1:19" ht="19.5" customHeight="1">
      <c r="A32" s="97" t="s">
        <v>169</v>
      </c>
      <c r="G32" s="202"/>
      <c r="H32" s="144"/>
      <c r="I32" s="144"/>
      <c r="J32" s="144"/>
      <c r="K32" s="144"/>
      <c r="L32" s="144"/>
      <c r="M32" s="144"/>
      <c r="N32" s="143"/>
      <c r="O32" s="143"/>
      <c r="P32" s="143"/>
      <c r="Q32" s="143"/>
      <c r="R32" s="143"/>
      <c r="S32" s="162"/>
    </row>
    <row r="33" spans="1:19" ht="12.75" customHeight="1">
      <c r="A33" s="100" t="s">
        <v>170</v>
      </c>
      <c r="G33" s="202"/>
      <c r="H33" s="144">
        <v>990419116</v>
      </c>
      <c r="I33" s="144">
        <v>988348214</v>
      </c>
      <c r="J33" s="144">
        <v>475266970</v>
      </c>
      <c r="K33" s="144">
        <v>305158363</v>
      </c>
      <c r="L33" s="144">
        <v>114172831</v>
      </c>
      <c r="M33" s="144"/>
      <c r="N33" s="143">
        <v>0.2095316175681378</v>
      </c>
      <c r="O33" s="143">
        <v>107.95642794196281</v>
      </c>
      <c r="P33" s="143">
        <v>55.744370014201444</v>
      </c>
      <c r="Q33" s="143">
        <v>167.2775653605366</v>
      </c>
      <c r="R33" s="143">
        <v>71.6184839042818</v>
      </c>
      <c r="S33" s="162"/>
    </row>
    <row r="34" spans="1:19" ht="12.75" customHeight="1">
      <c r="A34" s="100" t="s">
        <v>171</v>
      </c>
      <c r="G34" s="202"/>
      <c r="H34" s="144">
        <v>768963691</v>
      </c>
      <c r="I34" s="144">
        <v>819924133</v>
      </c>
      <c r="J34" s="144">
        <v>386368487</v>
      </c>
      <c r="K34" s="144">
        <v>264230407</v>
      </c>
      <c r="L34" s="144">
        <v>99049653</v>
      </c>
      <c r="M34" s="142"/>
      <c r="N34" s="143">
        <v>-6.215263089469279</v>
      </c>
      <c r="O34" s="143">
        <v>112.21299370618702</v>
      </c>
      <c r="P34" s="143">
        <v>46.224081999767726</v>
      </c>
      <c r="Q34" s="143">
        <v>166.76560593301625</v>
      </c>
      <c r="R34" s="143">
        <v>66.92186132394242</v>
      </c>
      <c r="S34" s="162"/>
    </row>
    <row r="35" spans="1:19" ht="19.5" customHeight="1">
      <c r="A35" s="97" t="s">
        <v>99</v>
      </c>
      <c r="G35" s="202"/>
      <c r="H35" s="144"/>
      <c r="I35" s="144"/>
      <c r="J35" s="144"/>
      <c r="K35" s="144"/>
      <c r="L35" s="144"/>
      <c r="M35" s="142"/>
      <c r="N35" s="143"/>
      <c r="O35" s="143"/>
      <c r="P35" s="143"/>
      <c r="Q35" s="143"/>
      <c r="R35" s="143"/>
      <c r="S35" s="162"/>
    </row>
    <row r="36" spans="1:19" ht="12.75" customHeight="1">
      <c r="A36" s="100" t="s">
        <v>172</v>
      </c>
      <c r="H36" s="167">
        <v>-8.619762989116198</v>
      </c>
      <c r="I36" s="167">
        <v>-33.61314513809647</v>
      </c>
      <c r="J36" s="167">
        <v>-88.12750960213702</v>
      </c>
      <c r="K36" s="167">
        <v>-132.53102437238368</v>
      </c>
      <c r="L36" s="167">
        <v>-299.9900452642637</v>
      </c>
      <c r="M36" s="155"/>
      <c r="N36" s="143">
        <v>-74.35597605132544</v>
      </c>
      <c r="O36" s="143">
        <v>-61.85851014076383</v>
      </c>
      <c r="P36" s="143">
        <v>-33.50424172794615</v>
      </c>
      <c r="Q36" s="143">
        <v>-55.82152592575664</v>
      </c>
      <c r="R36" s="143">
        <v>-58.828459204427766</v>
      </c>
      <c r="S36" s="162"/>
    </row>
    <row r="37" spans="1:19" ht="12.75" customHeight="1">
      <c r="A37" s="100" t="s">
        <v>102</v>
      </c>
      <c r="H37" s="167">
        <v>-25.272268453286905</v>
      </c>
      <c r="I37" s="167">
        <v>-45.77484115838931</v>
      </c>
      <c r="J37" s="167">
        <v>-99.79789767090385</v>
      </c>
      <c r="K37" s="167">
        <v>-147.34842491601444</v>
      </c>
      <c r="L37" s="167">
        <v>-330.5326223619827</v>
      </c>
      <c r="M37" s="155"/>
      <c r="N37" s="143">
        <v>-44.79004664190916</v>
      </c>
      <c r="O37" s="143">
        <v>-54.13245947390834</v>
      </c>
      <c r="P37" s="143">
        <v>-32.27080796568637</v>
      </c>
      <c r="Q37" s="143">
        <v>-55.42091311197542</v>
      </c>
      <c r="R37" s="143">
        <v>-47.41553324130603</v>
      </c>
      <c r="S37" s="162"/>
    </row>
    <row r="38" spans="1:19" ht="12.75" customHeight="1">
      <c r="A38" s="100" t="s">
        <v>103</v>
      </c>
      <c r="H38" s="167">
        <v>-44.015038012968255</v>
      </c>
      <c r="I38" s="167">
        <v>-54.264783472416475</v>
      </c>
      <c r="J38" s="167">
        <v>-107.48084602517957</v>
      </c>
      <c r="K38" s="167">
        <v>-150.43613036472206</v>
      </c>
      <c r="L38" s="167">
        <v>-364.15454432036535</v>
      </c>
      <c r="M38" s="155"/>
      <c r="N38" s="143">
        <v>-18.888392809414423</v>
      </c>
      <c r="O38" s="143">
        <v>-49.51213590214591</v>
      </c>
      <c r="P38" s="143">
        <v>-28.553834930079862</v>
      </c>
      <c r="Q38" s="143">
        <v>-58.688932292335835</v>
      </c>
      <c r="R38" s="143">
        <v>-41.03709981691301</v>
      </c>
      <c r="S38" s="162"/>
    </row>
    <row r="39" spans="1:19" ht="12.75" customHeight="1">
      <c r="A39" s="100" t="s">
        <v>100</v>
      </c>
      <c r="H39" s="144">
        <v>794443912</v>
      </c>
      <c r="I39" s="144">
        <v>603146310</v>
      </c>
      <c r="J39" s="144">
        <v>325299447</v>
      </c>
      <c r="K39" s="144">
        <v>181640030</v>
      </c>
      <c r="L39" s="144"/>
      <c r="M39" s="132"/>
      <c r="N39" s="143">
        <v>31.71661648729974</v>
      </c>
      <c r="O39" s="143">
        <v>85.41264535257571</v>
      </c>
      <c r="P39" s="143">
        <v>79.09017467129905</v>
      </c>
      <c r="Q39" s="143" t="s">
        <v>59</v>
      </c>
      <c r="R39" s="143" t="s">
        <v>59</v>
      </c>
      <c r="S39" s="162"/>
    </row>
    <row r="40" spans="1:19" ht="12.75" customHeight="1">
      <c r="A40" s="227" t="s">
        <v>173</v>
      </c>
      <c r="B40" s="227"/>
      <c r="C40" s="227"/>
      <c r="D40" s="227"/>
      <c r="E40" s="227"/>
      <c r="F40" s="227"/>
      <c r="G40" s="227"/>
      <c r="H40" s="169">
        <v>-29.933823446556918</v>
      </c>
      <c r="I40" s="169">
        <v>-51.48045239636797</v>
      </c>
      <c r="J40" s="169">
        <v>-118.63047987290307</v>
      </c>
      <c r="K40" s="169">
        <v>-134.32366753077503</v>
      </c>
      <c r="L40" s="169"/>
      <c r="M40" s="168"/>
      <c r="N40" s="170">
        <v>-41.85400078444378</v>
      </c>
      <c r="O40" s="170">
        <v>-56.604363017394434</v>
      </c>
      <c r="P40" s="170">
        <v>-11.683114335957569</v>
      </c>
      <c r="Q40" s="170" t="s">
        <v>59</v>
      </c>
      <c r="R40" s="170" t="s">
        <v>59</v>
      </c>
      <c r="S40" s="171"/>
    </row>
    <row r="41" spans="11:18" ht="8.25" customHeight="1">
      <c r="K41" s="104"/>
      <c r="L41" s="104"/>
      <c r="M41" s="104"/>
      <c r="O41" s="100"/>
      <c r="P41" s="100"/>
      <c r="Q41" s="100"/>
      <c r="R41" s="100"/>
    </row>
    <row r="42" spans="1:19" s="97" customFormat="1" ht="12.75" customHeight="1">
      <c r="A42" s="244" t="s">
        <v>195</v>
      </c>
      <c r="B42" s="244"/>
      <c r="C42" s="244"/>
      <c r="D42" s="244"/>
      <c r="E42" s="244"/>
      <c r="F42" s="244"/>
      <c r="G42" s="244"/>
      <c r="H42" s="244"/>
      <c r="I42" s="244"/>
      <c r="J42" s="244"/>
      <c r="K42" s="244"/>
      <c r="L42" s="244"/>
      <c r="M42" s="244"/>
      <c r="N42" s="244"/>
      <c r="O42" s="244"/>
      <c r="P42" s="244"/>
      <c r="Q42" s="244"/>
      <c r="R42" s="244"/>
      <c r="S42" s="244"/>
    </row>
    <row r="43" spans="1:19" ht="12.75" customHeight="1">
      <c r="A43" s="244" t="s">
        <v>196</v>
      </c>
      <c r="B43" s="244"/>
      <c r="C43" s="244"/>
      <c r="D43" s="244"/>
      <c r="E43" s="244"/>
      <c r="F43" s="244"/>
      <c r="G43" s="244"/>
      <c r="H43" s="244"/>
      <c r="I43" s="244"/>
      <c r="J43" s="244"/>
      <c r="K43" s="244"/>
      <c r="L43" s="244"/>
      <c r="M43" s="244"/>
      <c r="N43" s="244"/>
      <c r="O43" s="244"/>
      <c r="P43" s="244"/>
      <c r="Q43" s="244"/>
      <c r="R43" s="244"/>
      <c r="S43" s="244"/>
    </row>
    <row r="45" ht="16.5">
      <c r="A45" s="222"/>
    </row>
    <row r="78" ht="16.5" hidden="1"/>
    <row r="79" ht="16.5" hidden="1"/>
    <row r="80" ht="16.5" hidden="1"/>
    <row r="81" ht="16.5" hidden="1"/>
    <row r="82" ht="16.5" hidden="1"/>
    <row r="83" spans="1:3" ht="16.5" hidden="1">
      <c r="A83" s="100">
        <v>4</v>
      </c>
      <c r="B83" s="100">
        <v>1999</v>
      </c>
      <c r="C83" s="100">
        <v>269</v>
      </c>
    </row>
    <row r="84" spans="1:4" ht="16.5" hidden="1">
      <c r="A84" s="100">
        <v>13</v>
      </c>
      <c r="D84" s="100">
        <v>6</v>
      </c>
    </row>
    <row r="85" ht="16.5" hidden="1"/>
    <row r="86" ht="16.5" hidden="1"/>
    <row r="87" ht="16.5" hidden="1"/>
    <row r="88" ht="16.5" hidden="1"/>
    <row r="89" ht="16.5" hidden="1"/>
  </sheetData>
  <mergeCells count="5">
    <mergeCell ref="A1:S1"/>
    <mergeCell ref="A2:S2"/>
    <mergeCell ref="R3:S3"/>
    <mergeCell ref="R4:S4"/>
    <mergeCell ref="N3:Q3"/>
  </mergeCells>
  <printOptions horizontalCentered="1"/>
  <pageMargins left="0.2362204724409449" right="0.2362204724409449" top="0.51" bottom="0.3937007874015748" header="0.1968503937007874" footer="0"/>
  <pageSetup horizontalDpi="360" verticalDpi="360" orientation="landscape" paperSize="5" scale="85" r:id="rId1"/>
  <headerFooter alignWithMargins="0">
    <oddHeader>&amp;R&amp;D   &amp;T</oddHeader>
    <oddFooter>&amp;C- 25 -</oddFooter>
  </headerFooter>
</worksheet>
</file>

<file path=xl/worksheets/sheet4.xml><?xml version="1.0" encoding="utf-8"?>
<worksheet xmlns="http://schemas.openxmlformats.org/spreadsheetml/2006/main" xmlns:r="http://schemas.openxmlformats.org/officeDocument/2006/relationships">
  <dimension ref="A1:B36"/>
  <sheetViews>
    <sheetView workbookViewId="0" topLeftCell="B6">
      <selection activeCell="B6" sqref="B6"/>
    </sheetView>
  </sheetViews>
  <sheetFormatPr defaultColWidth="9.140625" defaultRowHeight="12.75"/>
  <cols>
    <col min="1" max="1" width="9.140625" style="25" customWidth="1"/>
    <col min="2" max="2" width="153.421875" style="26" customWidth="1"/>
    <col min="3" max="16384" width="9.140625" style="24" customWidth="1"/>
  </cols>
  <sheetData>
    <row r="1" spans="1:2" ht="12.75">
      <c r="A1" s="22"/>
      <c r="B1" s="23"/>
    </row>
    <row r="5" spans="1:2" s="29" customFormat="1" ht="20.25">
      <c r="A5" s="27"/>
      <c r="B5" s="28"/>
    </row>
    <row r="6" spans="1:2" s="29" customFormat="1" ht="20.25">
      <c r="A6" s="27"/>
      <c r="B6" s="28"/>
    </row>
    <row r="8" ht="20.25">
      <c r="B8" s="28" t="s">
        <v>37</v>
      </c>
    </row>
    <row r="9" ht="20.25">
      <c r="B9" s="28" t="s">
        <v>36</v>
      </c>
    </row>
    <row r="23" ht="27">
      <c r="B23" s="21" t="s">
        <v>21</v>
      </c>
    </row>
    <row r="27" ht="20.25">
      <c r="B27" s="28"/>
    </row>
    <row r="28" ht="12.75">
      <c r="B28" s="26" t="s">
        <v>22</v>
      </c>
    </row>
    <row r="29" ht="12.75">
      <c r="B29" s="26" t="s">
        <v>22</v>
      </c>
    </row>
    <row r="31" ht="20.25" customHeight="1"/>
    <row r="32" ht="23.25">
      <c r="B32" s="30"/>
    </row>
    <row r="36" spans="1:2" ht="13.5" thickBot="1">
      <c r="A36" s="31"/>
      <c r="B36" s="32"/>
    </row>
  </sheetData>
  <printOptions/>
  <pageMargins left="1.19" right="1.17" top="0.984251968503937" bottom="0.77" header="0.5118110236220472" footer="0.5118110236220472"/>
  <pageSetup horizontalDpi="300" verticalDpi="300" orientation="landscape" paperSize="5" scale="93" r:id="rId2"/>
  <rowBreaks count="1" manualBreakCount="1">
    <brk id="36" max="1" man="1"/>
  </rowBreaks>
  <drawing r:id="rId1"/>
</worksheet>
</file>

<file path=xl/worksheets/sheet5.xml><?xml version="1.0" encoding="utf-8"?>
<worksheet xmlns="http://schemas.openxmlformats.org/spreadsheetml/2006/main" xmlns:r="http://schemas.openxmlformats.org/officeDocument/2006/relationships">
  <sheetPr codeName="Sheet117"/>
  <dimension ref="A1:Y93"/>
  <sheetViews>
    <sheetView workbookViewId="0" topLeftCell="A1">
      <selection activeCell="A5" sqref="A5"/>
    </sheetView>
  </sheetViews>
  <sheetFormatPr defaultColWidth="9.140625" defaultRowHeight="12.75"/>
  <cols>
    <col min="1" max="1" width="13.8515625" style="132" customWidth="1"/>
    <col min="2" max="2" width="21.140625" style="132" customWidth="1"/>
    <col min="3" max="3" width="1.7109375" style="132" customWidth="1"/>
    <col min="4" max="4" width="13.57421875" style="132" customWidth="1"/>
    <col min="5" max="5" width="3.7109375" style="132" customWidth="1"/>
    <col min="6" max="6" width="0.9921875" style="132" customWidth="1"/>
    <col min="7" max="7" width="20.7109375" style="132" customWidth="1"/>
    <col min="8" max="12" width="14.7109375" style="132" customWidth="1"/>
    <col min="13" max="13" width="1.28515625" style="132" customWidth="1"/>
    <col min="14" max="17" width="10.140625" style="151" customWidth="1"/>
    <col min="18" max="18" width="11.421875" style="132" customWidth="1"/>
    <col min="19" max="19" width="7.8515625" style="132" customWidth="1"/>
    <col min="20" max="16384" width="9.140625" style="132" customWidth="1"/>
  </cols>
  <sheetData>
    <row r="1" spans="1:19" s="128" customFormat="1" ht="16.5" customHeight="1" thickTop="1">
      <c r="A1" s="283" t="s">
        <v>54</v>
      </c>
      <c r="B1" s="283"/>
      <c r="C1" s="283"/>
      <c r="D1" s="283"/>
      <c r="E1" s="283"/>
      <c r="F1" s="283"/>
      <c r="G1" s="283"/>
      <c r="H1" s="283"/>
      <c r="I1" s="283"/>
      <c r="J1" s="283"/>
      <c r="K1" s="283"/>
      <c r="L1" s="283"/>
      <c r="M1" s="283"/>
      <c r="N1" s="283"/>
      <c r="O1" s="283"/>
      <c r="P1" s="283"/>
      <c r="Q1" s="283"/>
      <c r="R1" s="283"/>
      <c r="S1" s="283"/>
    </row>
    <row r="2" spans="1:19" s="128" customFormat="1" ht="13.5" customHeight="1">
      <c r="A2" s="284" t="s">
        <v>55</v>
      </c>
      <c r="B2" s="284"/>
      <c r="C2" s="284"/>
      <c r="D2" s="284"/>
      <c r="E2" s="284"/>
      <c r="F2" s="284"/>
      <c r="G2" s="284"/>
      <c r="H2" s="284"/>
      <c r="I2" s="284"/>
      <c r="J2" s="284"/>
      <c r="K2" s="284"/>
      <c r="L2" s="284"/>
      <c r="M2" s="284"/>
      <c r="N2" s="284"/>
      <c r="O2" s="284"/>
      <c r="P2" s="284"/>
      <c r="Q2" s="284"/>
      <c r="R2" s="284"/>
      <c r="S2" s="284"/>
    </row>
    <row r="3" spans="1:17" s="38" customFormat="1" ht="4.5" customHeight="1">
      <c r="A3" s="37"/>
      <c r="J3" s="39"/>
      <c r="K3" s="40"/>
      <c r="L3" s="40"/>
      <c r="M3" s="40"/>
      <c r="N3" s="40"/>
      <c r="O3" s="40"/>
      <c r="P3" s="40"/>
      <c r="Q3" s="40"/>
    </row>
    <row r="4" spans="1:19" s="100" customFormat="1" ht="16.5" customHeight="1">
      <c r="A4" s="95"/>
      <c r="B4" s="105"/>
      <c r="C4" s="105"/>
      <c r="D4" s="105"/>
      <c r="E4" s="105"/>
      <c r="F4" s="105"/>
      <c r="G4" s="105"/>
      <c r="H4" s="129"/>
      <c r="I4" s="129"/>
      <c r="J4" s="129"/>
      <c r="K4" s="129"/>
      <c r="L4" s="129"/>
      <c r="M4" s="131"/>
      <c r="N4" s="282" t="s">
        <v>56</v>
      </c>
      <c r="O4" s="282"/>
      <c r="P4" s="282"/>
      <c r="Q4" s="282"/>
      <c r="R4" s="285" t="s">
        <v>57</v>
      </c>
      <c r="S4" s="285"/>
    </row>
    <row r="5" spans="1:19" ht="16.5" customHeight="1">
      <c r="A5" s="97" t="s">
        <v>21</v>
      </c>
      <c r="B5" s="134"/>
      <c r="C5" s="129"/>
      <c r="D5" s="135"/>
      <c r="E5" s="135"/>
      <c r="G5" s="130"/>
      <c r="H5" s="136">
        <v>2002</v>
      </c>
      <c r="I5" s="136">
        <v>2001</v>
      </c>
      <c r="J5" s="136">
        <v>2000</v>
      </c>
      <c r="K5" s="136">
        <v>1999</v>
      </c>
      <c r="L5" s="136">
        <v>1998</v>
      </c>
      <c r="M5" s="137"/>
      <c r="N5" s="138" t="s">
        <v>194</v>
      </c>
      <c r="O5" s="138" t="s">
        <v>182</v>
      </c>
      <c r="P5" s="138" t="s">
        <v>177</v>
      </c>
      <c r="Q5" s="138" t="s">
        <v>124</v>
      </c>
      <c r="R5" s="282" t="s">
        <v>58</v>
      </c>
      <c r="S5" s="282"/>
    </row>
    <row r="6" spans="1:18" ht="16.5">
      <c r="A6" s="139"/>
      <c r="B6" s="140"/>
      <c r="C6" s="140"/>
      <c r="D6" s="140"/>
      <c r="E6" s="139"/>
      <c r="G6" s="108" t="s">
        <v>67</v>
      </c>
      <c r="H6" s="141">
        <v>237</v>
      </c>
      <c r="I6" s="141">
        <v>241</v>
      </c>
      <c r="J6" s="141">
        <v>241</v>
      </c>
      <c r="K6" s="141">
        <v>242</v>
      </c>
      <c r="L6" s="141">
        <v>244</v>
      </c>
      <c r="M6" s="142"/>
      <c r="N6" s="143"/>
      <c r="O6" s="143"/>
      <c r="P6" s="143"/>
      <c r="Q6" s="143"/>
      <c r="R6" s="143"/>
    </row>
    <row r="7" spans="1:18" ht="15" customHeight="1">
      <c r="A7" s="140" t="s">
        <v>125</v>
      </c>
      <c r="B7" s="140"/>
      <c r="D7" s="140"/>
      <c r="G7" s="130"/>
      <c r="H7" s="144">
        <v>6522585</v>
      </c>
      <c r="I7" s="144">
        <v>6725175</v>
      </c>
      <c r="J7" s="144">
        <v>6810680</v>
      </c>
      <c r="K7" s="144">
        <v>6816496</v>
      </c>
      <c r="L7" s="144">
        <v>6791370</v>
      </c>
      <c r="M7" s="142"/>
      <c r="N7" s="143">
        <v>-3.012412316408123</v>
      </c>
      <c r="O7" s="143">
        <v>-1.2554546682563268</v>
      </c>
      <c r="P7" s="143">
        <v>-0.08532242958845718</v>
      </c>
      <c r="Q7" s="143">
        <v>0.36996953486557205</v>
      </c>
      <c r="R7" s="143">
        <v>-1.0044691390937444</v>
      </c>
    </row>
    <row r="8" spans="1:18" ht="12" customHeight="1">
      <c r="A8" s="140" t="s">
        <v>126</v>
      </c>
      <c r="B8" s="140"/>
      <c r="D8" s="140"/>
      <c r="H8" s="144">
        <v>492456</v>
      </c>
      <c r="I8" s="144">
        <v>467938</v>
      </c>
      <c r="J8" s="144">
        <v>497131</v>
      </c>
      <c r="K8" s="144">
        <v>469323</v>
      </c>
      <c r="L8" s="144">
        <v>456339</v>
      </c>
      <c r="M8" s="142"/>
      <c r="N8" s="143">
        <v>5.23958302168236</v>
      </c>
      <c r="O8" s="143">
        <v>-5.872295230029912</v>
      </c>
      <c r="P8" s="143">
        <v>5.925130453866527</v>
      </c>
      <c r="Q8" s="143">
        <v>2.8452531999237407</v>
      </c>
      <c r="R8" s="143">
        <v>1.9224751269335982</v>
      </c>
    </row>
    <row r="9" spans="1:18" s="129" customFormat="1" ht="12" customHeight="1">
      <c r="A9" s="145" t="s">
        <v>127</v>
      </c>
      <c r="B9" s="145"/>
      <c r="D9" s="145"/>
      <c r="G9" s="146"/>
      <c r="H9" s="146">
        <v>7015041</v>
      </c>
      <c r="I9" s="146">
        <v>7193113</v>
      </c>
      <c r="J9" s="146">
        <v>7307811</v>
      </c>
      <c r="K9" s="146">
        <v>7285819</v>
      </c>
      <c r="L9" s="146">
        <v>7247709</v>
      </c>
      <c r="M9" s="131"/>
      <c r="N9" s="147">
        <v>-2.475590193008229</v>
      </c>
      <c r="O9" s="147">
        <v>-1.5695260865394576</v>
      </c>
      <c r="P9" s="147">
        <v>0.3018466420864971</v>
      </c>
      <c r="Q9" s="147">
        <v>0.5258213319546908</v>
      </c>
      <c r="R9" s="147">
        <v>-0.8124035392709561</v>
      </c>
    </row>
    <row r="10" spans="1:18" ht="15.75" customHeight="1">
      <c r="A10" s="140" t="s">
        <v>128</v>
      </c>
      <c r="B10" s="140"/>
      <c r="D10" s="140"/>
      <c r="H10" s="144">
        <v>176489.71</v>
      </c>
      <c r="I10" s="144">
        <v>173723.24</v>
      </c>
      <c r="J10" s="144">
        <v>174192.57</v>
      </c>
      <c r="K10" s="144">
        <v>166140.14</v>
      </c>
      <c r="L10" s="144">
        <v>162498.74</v>
      </c>
      <c r="M10" s="142"/>
      <c r="N10" s="143">
        <v>1.5924582111178684</v>
      </c>
      <c r="O10" s="143">
        <v>-0.2694316984932344</v>
      </c>
      <c r="P10" s="143">
        <v>4.84676972103189</v>
      </c>
      <c r="Q10" s="143">
        <v>2.2408789138919007</v>
      </c>
      <c r="R10" s="143">
        <v>2.0862728061819213</v>
      </c>
    </row>
    <row r="11" spans="1:18" ht="12" customHeight="1">
      <c r="A11" s="140" t="s">
        <v>129</v>
      </c>
      <c r="B11" s="140"/>
      <c r="D11" s="140"/>
      <c r="H11" s="148">
        <v>39.747592083413814</v>
      </c>
      <c r="I11" s="148">
        <v>41.405588567194584</v>
      </c>
      <c r="J11" s="148">
        <v>41.95248396645161</v>
      </c>
      <c r="K11" s="148">
        <v>43.853454077985006</v>
      </c>
      <c r="L11" s="148">
        <v>44.601631988038804</v>
      </c>
      <c r="M11" s="142"/>
      <c r="N11" s="143">
        <v>-4.004281888398013</v>
      </c>
      <c r="O11" s="143">
        <v>-1.3036067177675676</v>
      </c>
      <c r="P11" s="143">
        <v>-4.3348241352958965</v>
      </c>
      <c r="Q11" s="143">
        <v>-1.677467564986059</v>
      </c>
      <c r="R11" s="143">
        <v>-2.8394379241920453</v>
      </c>
    </row>
    <row r="12" spans="1:18" ht="12" customHeight="1">
      <c r="A12" s="140" t="s">
        <v>130</v>
      </c>
      <c r="B12" s="140"/>
      <c r="D12" s="140"/>
      <c r="H12" s="144">
        <v>10222428</v>
      </c>
      <c r="I12" s="144">
        <v>10059402</v>
      </c>
      <c r="J12" s="144">
        <v>9943727</v>
      </c>
      <c r="K12" s="144">
        <v>9745624</v>
      </c>
      <c r="L12" s="144">
        <v>9570099</v>
      </c>
      <c r="M12" s="142"/>
      <c r="N12" s="143">
        <v>1.6206331151692714</v>
      </c>
      <c r="O12" s="143">
        <v>1.1632962168008032</v>
      </c>
      <c r="P12" s="143">
        <v>2.0327379755262465</v>
      </c>
      <c r="Q12" s="143">
        <v>1.8340980589646982</v>
      </c>
      <c r="R12" s="143">
        <v>1.6621774682711754</v>
      </c>
    </row>
    <row r="13" spans="1:18" ht="12" customHeight="1">
      <c r="A13" s="140" t="s">
        <v>131</v>
      </c>
      <c r="B13" s="149"/>
      <c r="D13" s="140"/>
      <c r="H13" s="144">
        <v>11518230</v>
      </c>
      <c r="I13" s="144">
        <v>11139857</v>
      </c>
      <c r="J13" s="144">
        <v>10089093</v>
      </c>
      <c r="K13" s="144">
        <v>9874859</v>
      </c>
      <c r="L13" s="144">
        <v>9759751</v>
      </c>
      <c r="M13" s="142"/>
      <c r="N13" s="143">
        <v>3.3965696328058788</v>
      </c>
      <c r="O13" s="143">
        <v>10.414850968268407</v>
      </c>
      <c r="P13" s="143">
        <v>2.16948920485852</v>
      </c>
      <c r="Q13" s="143">
        <v>1.1794153354937027</v>
      </c>
      <c r="R13" s="143">
        <v>4.228563480057579</v>
      </c>
    </row>
    <row r="14" spans="1:18" ht="12" customHeight="1">
      <c r="A14" s="140" t="s">
        <v>132</v>
      </c>
      <c r="B14" s="140"/>
      <c r="D14" s="140"/>
      <c r="H14" s="150">
        <v>0.6862401965560433</v>
      </c>
      <c r="I14" s="150">
        <v>0.715063678735575</v>
      </c>
      <c r="J14" s="150">
        <v>0.7349166967274946</v>
      </c>
      <c r="K14" s="150">
        <v>0.7475990249572526</v>
      </c>
      <c r="L14" s="150">
        <v>0.757328529203303</v>
      </c>
      <c r="M14" s="142"/>
      <c r="N14" s="143">
        <v>-4.030897252465592</v>
      </c>
      <c r="O14" s="143">
        <v>-2.7013970536147833</v>
      </c>
      <c r="P14" s="143">
        <v>-1.6964078077125877</v>
      </c>
      <c r="Q14" s="143">
        <v>-1.2847138158502525</v>
      </c>
      <c r="R14" s="143">
        <v>-2.434121586973148</v>
      </c>
    </row>
    <row r="15" spans="1:18" ht="12" customHeight="1">
      <c r="A15" s="140" t="s">
        <v>133</v>
      </c>
      <c r="B15" s="149"/>
      <c r="D15" s="140"/>
      <c r="H15" s="150">
        <v>0.8874999023287432</v>
      </c>
      <c r="I15" s="150">
        <v>0.9030099758013052</v>
      </c>
      <c r="J15" s="150">
        <v>0.9855917672678802</v>
      </c>
      <c r="K15" s="150">
        <v>0.9869127245259907</v>
      </c>
      <c r="L15" s="150">
        <v>0.9805679468666773</v>
      </c>
      <c r="M15" s="142"/>
      <c r="N15" s="143">
        <v>-1.7175971349373802</v>
      </c>
      <c r="O15" s="143">
        <v>-8.378904350580848</v>
      </c>
      <c r="P15" s="143">
        <v>-0.13384742391936255</v>
      </c>
      <c r="Q15" s="143">
        <v>0.6470513011961702</v>
      </c>
      <c r="R15" s="143">
        <v>-2.462267468818613</v>
      </c>
    </row>
    <row r="16" spans="1:18" ht="15.75" customHeight="1">
      <c r="A16" s="129" t="s">
        <v>64</v>
      </c>
      <c r="E16" s="132" t="s">
        <v>59</v>
      </c>
      <c r="H16" s="144"/>
      <c r="I16" s="144"/>
      <c r="J16" s="144"/>
      <c r="K16" s="144"/>
      <c r="L16" s="144"/>
      <c r="M16" s="142"/>
      <c r="N16" s="143"/>
      <c r="O16" s="143"/>
      <c r="P16" s="143"/>
      <c r="Q16" s="143"/>
      <c r="R16" s="151"/>
    </row>
    <row r="17" spans="1:18" ht="12" customHeight="1">
      <c r="A17" s="132" t="s">
        <v>134</v>
      </c>
      <c r="G17" s="144"/>
      <c r="H17" s="144">
        <v>1606047609</v>
      </c>
      <c r="I17" s="144">
        <v>1647653767</v>
      </c>
      <c r="J17" s="144">
        <v>1656467940</v>
      </c>
      <c r="K17" s="144">
        <v>1634324740</v>
      </c>
      <c r="L17" s="144">
        <v>1614999119.22</v>
      </c>
      <c r="M17" s="152"/>
      <c r="N17" s="143">
        <v>-2.5251760311121236</v>
      </c>
      <c r="O17" s="143">
        <v>-0.5321064650366852</v>
      </c>
      <c r="P17" s="143">
        <v>1.354883730145332</v>
      </c>
      <c r="Q17" s="143">
        <v>1.196633518248215</v>
      </c>
      <c r="R17" s="143">
        <v>-0.138857297825834</v>
      </c>
    </row>
    <row r="18" spans="1:18" ht="12" customHeight="1">
      <c r="A18" s="132" t="s">
        <v>135</v>
      </c>
      <c r="G18" s="144"/>
      <c r="H18" s="144">
        <v>81853560</v>
      </c>
      <c r="I18" s="144">
        <v>83883476</v>
      </c>
      <c r="J18" s="144">
        <v>92266890</v>
      </c>
      <c r="K18" s="144">
        <v>90288626</v>
      </c>
      <c r="L18" s="144">
        <v>81271170.53</v>
      </c>
      <c r="M18" s="152"/>
      <c r="N18" s="143">
        <v>-2.4199235615844055</v>
      </c>
      <c r="O18" s="143">
        <v>-9.086048093741969</v>
      </c>
      <c r="P18" s="143">
        <v>2.1910445286873674</v>
      </c>
      <c r="Q18" s="143">
        <v>11.095515680645136</v>
      </c>
      <c r="R18" s="143">
        <v>0.1786706618788214</v>
      </c>
    </row>
    <row r="19" spans="1:18" ht="12" customHeight="1">
      <c r="A19" s="132" t="s">
        <v>136</v>
      </c>
      <c r="G19" s="144"/>
      <c r="H19" s="144">
        <v>42937123</v>
      </c>
      <c r="I19" s="144">
        <v>31954516</v>
      </c>
      <c r="J19" s="144">
        <v>38253656</v>
      </c>
      <c r="K19" s="144">
        <v>43255738</v>
      </c>
      <c r="L19" s="144">
        <v>46861719.86</v>
      </c>
      <c r="M19" s="152"/>
      <c r="N19" s="143">
        <v>34.369498821387246</v>
      </c>
      <c r="O19" s="143">
        <v>-16.466765947809016</v>
      </c>
      <c r="P19" s="143">
        <v>-11.563973316095082</v>
      </c>
      <c r="Q19" s="143">
        <v>-7.694941352500329</v>
      </c>
      <c r="R19" s="143">
        <v>-2.162875629940675</v>
      </c>
    </row>
    <row r="20" spans="1:18" ht="12" customHeight="1">
      <c r="A20" s="132" t="s">
        <v>137</v>
      </c>
      <c r="G20" s="144"/>
      <c r="H20" s="144">
        <v>3456824</v>
      </c>
      <c r="I20" s="144">
        <v>2496563</v>
      </c>
      <c r="J20" s="144">
        <v>3887519</v>
      </c>
      <c r="K20" s="144">
        <v>2846307</v>
      </c>
      <c r="L20" s="144">
        <v>1354764</v>
      </c>
      <c r="M20" s="152"/>
      <c r="N20" s="143">
        <v>38.4633193714719</v>
      </c>
      <c r="O20" s="143">
        <v>-35.780043775991835</v>
      </c>
      <c r="P20" s="143">
        <v>36.58115586266696</v>
      </c>
      <c r="Q20" s="143">
        <v>110.09614958767726</v>
      </c>
      <c r="R20" s="143">
        <v>26.387290996653334</v>
      </c>
    </row>
    <row r="21" spans="1:18" ht="12" customHeight="1">
      <c r="A21" s="132" t="s">
        <v>138</v>
      </c>
      <c r="G21" s="144"/>
      <c r="H21" s="144">
        <v>15261959</v>
      </c>
      <c r="I21" s="144">
        <v>18316897</v>
      </c>
      <c r="J21" s="144">
        <v>17207579</v>
      </c>
      <c r="K21" s="144">
        <v>9262431</v>
      </c>
      <c r="L21" s="144">
        <v>11140060.63</v>
      </c>
      <c r="M21" s="152"/>
      <c r="N21" s="143">
        <v>-16.678250688421734</v>
      </c>
      <c r="O21" s="143">
        <v>6.44668259259481</v>
      </c>
      <c r="P21" s="143">
        <v>85.77821524392462</v>
      </c>
      <c r="Q21" s="143">
        <v>-16.854752342582184</v>
      </c>
      <c r="R21" s="143">
        <v>8.18839600247232</v>
      </c>
    </row>
    <row r="22" spans="1:18" s="129" customFormat="1" ht="12" customHeight="1">
      <c r="A22" s="129" t="s">
        <v>139</v>
      </c>
      <c r="G22" s="146"/>
      <c r="H22" s="146">
        <v>1749557073</v>
      </c>
      <c r="I22" s="146">
        <v>1784305221</v>
      </c>
      <c r="J22" s="146">
        <v>1808083582</v>
      </c>
      <c r="K22" s="146">
        <v>1779977840</v>
      </c>
      <c r="L22" s="146">
        <v>1755626834.76</v>
      </c>
      <c r="M22" s="153"/>
      <c r="N22" s="147">
        <v>-1.9474329610785799</v>
      </c>
      <c r="O22" s="147">
        <v>-1.3151140376872246</v>
      </c>
      <c r="P22" s="147">
        <v>1.5789939272502405</v>
      </c>
      <c r="Q22" s="147">
        <v>1.3870262608129291</v>
      </c>
      <c r="R22" s="147">
        <v>-0.08654525781688349</v>
      </c>
    </row>
    <row r="23" spans="1:18" ht="15.75" customHeight="1">
      <c r="A23" s="129" t="s">
        <v>60</v>
      </c>
      <c r="G23" s="144"/>
      <c r="H23" s="144" t="s">
        <v>59</v>
      </c>
      <c r="I23" s="144" t="s">
        <v>59</v>
      </c>
      <c r="J23" s="144" t="s">
        <v>59</v>
      </c>
      <c r="K23" s="144" t="s">
        <v>59</v>
      </c>
      <c r="L23" s="144" t="s">
        <v>59</v>
      </c>
      <c r="M23" s="144"/>
      <c r="N23" s="143"/>
      <c r="O23" s="143"/>
      <c r="P23" s="143"/>
      <c r="Q23" s="143"/>
      <c r="R23" s="143"/>
    </row>
    <row r="24" spans="1:18" ht="12" customHeight="1">
      <c r="A24" s="132" t="s">
        <v>75</v>
      </c>
      <c r="G24" s="144"/>
      <c r="H24" s="144">
        <v>80375221</v>
      </c>
      <c r="I24" s="144">
        <v>74993051</v>
      </c>
      <c r="J24" s="144">
        <v>79459549</v>
      </c>
      <c r="K24" s="144">
        <v>75552526</v>
      </c>
      <c r="L24" s="144">
        <v>77160146.84</v>
      </c>
      <c r="M24" s="152"/>
      <c r="N24" s="143">
        <v>7.176891629599121</v>
      </c>
      <c r="O24" s="143">
        <v>-5.621096590920747</v>
      </c>
      <c r="P24" s="143">
        <v>5.17126720554651</v>
      </c>
      <c r="Q24" s="143">
        <v>-2.0834859779797736</v>
      </c>
      <c r="R24" s="143">
        <v>1.0257966146923092</v>
      </c>
    </row>
    <row r="25" spans="1:18" ht="12" customHeight="1">
      <c r="A25" s="132" t="s">
        <v>140</v>
      </c>
      <c r="G25" s="144"/>
      <c r="H25" s="144">
        <v>614067628</v>
      </c>
      <c r="I25" s="144">
        <v>669035488</v>
      </c>
      <c r="J25" s="144">
        <v>629717361</v>
      </c>
      <c r="K25" s="144">
        <v>624086451</v>
      </c>
      <c r="L25" s="144">
        <v>559073752.69</v>
      </c>
      <c r="M25" s="152"/>
      <c r="N25" s="143">
        <v>-8.215985696710904</v>
      </c>
      <c r="O25" s="143">
        <v>6.243773704692255</v>
      </c>
      <c r="P25" s="143">
        <v>0.9022644204144082</v>
      </c>
      <c r="Q25" s="143">
        <v>11.628644342037058</v>
      </c>
      <c r="R25" s="143">
        <v>2.3733169529126075</v>
      </c>
    </row>
    <row r="26" spans="1:18" ht="12" customHeight="1">
      <c r="A26" s="132" t="s">
        <v>141</v>
      </c>
      <c r="G26" s="144"/>
      <c r="H26" s="144">
        <v>64572606</v>
      </c>
      <c r="I26" s="144">
        <v>80066062</v>
      </c>
      <c r="J26" s="144">
        <v>67063594</v>
      </c>
      <c r="K26" s="144">
        <v>61503696</v>
      </c>
      <c r="L26" s="144">
        <v>64434345.96</v>
      </c>
      <c r="M26" s="152"/>
      <c r="N26" s="143">
        <v>-19.350840559636865</v>
      </c>
      <c r="O26" s="143">
        <v>19.38826600912561</v>
      </c>
      <c r="P26" s="143">
        <v>9.039941274423573</v>
      </c>
      <c r="Q26" s="143">
        <v>-4.5482729999607825</v>
      </c>
      <c r="R26" s="143">
        <v>0.053600655500574135</v>
      </c>
    </row>
    <row r="27" spans="1:18" ht="12" customHeight="1">
      <c r="A27" s="132" t="s">
        <v>79</v>
      </c>
      <c r="G27" s="144"/>
      <c r="H27" s="144">
        <v>434858981</v>
      </c>
      <c r="I27" s="144">
        <v>416545490</v>
      </c>
      <c r="J27" s="144">
        <v>415307213</v>
      </c>
      <c r="K27" s="144">
        <v>397295327</v>
      </c>
      <c r="L27" s="144">
        <v>395346159.57</v>
      </c>
      <c r="M27" s="152"/>
      <c r="N27" s="143">
        <v>4.396516452500782</v>
      </c>
      <c r="O27" s="143">
        <v>0.2981592809465604</v>
      </c>
      <c r="P27" s="143">
        <v>4.533626442578319</v>
      </c>
      <c r="Q27" s="143">
        <v>0.49302804208848966</v>
      </c>
      <c r="R27" s="143">
        <v>2.410085769812653</v>
      </c>
    </row>
    <row r="28" spans="1:18" ht="12" customHeight="1">
      <c r="A28" s="132" t="s">
        <v>142</v>
      </c>
      <c r="G28" s="144"/>
      <c r="H28" s="144">
        <v>24345779</v>
      </c>
      <c r="I28" s="144">
        <v>21774535</v>
      </c>
      <c r="J28" s="144">
        <v>6663944</v>
      </c>
      <c r="K28" s="144">
        <v>6498438</v>
      </c>
      <c r="L28" s="144">
        <v>2448182</v>
      </c>
      <c r="M28" s="152"/>
      <c r="N28" s="143">
        <v>11.808490973515623</v>
      </c>
      <c r="O28" s="143">
        <v>226.75147030047071</v>
      </c>
      <c r="P28" s="143">
        <v>2.546858183458856</v>
      </c>
      <c r="Q28" s="143">
        <v>165.43933416714933</v>
      </c>
      <c r="R28" s="143">
        <v>77.58038520356072</v>
      </c>
    </row>
    <row r="29" spans="1:18" s="129" customFormat="1" ht="12" customHeight="1">
      <c r="A29" s="129" t="s">
        <v>143</v>
      </c>
      <c r="G29" s="146"/>
      <c r="H29" s="146">
        <v>1169528657</v>
      </c>
      <c r="I29" s="146">
        <v>1218865556</v>
      </c>
      <c r="J29" s="146">
        <v>1184883773</v>
      </c>
      <c r="K29" s="146">
        <v>1151939562</v>
      </c>
      <c r="L29" s="146">
        <v>1093566223.0600002</v>
      </c>
      <c r="M29" s="153"/>
      <c r="N29" s="147">
        <v>-4.047772025153527</v>
      </c>
      <c r="O29" s="147">
        <v>2.867942305764027</v>
      </c>
      <c r="P29" s="147">
        <v>2.859890578182955</v>
      </c>
      <c r="Q29" s="147">
        <v>5.337887885441491</v>
      </c>
      <c r="R29" s="147">
        <v>1.69309028339093</v>
      </c>
    </row>
    <row r="30" spans="1:18" s="129" customFormat="1" ht="15.75" customHeight="1">
      <c r="A30" s="129" t="s">
        <v>144</v>
      </c>
      <c r="G30" s="146"/>
      <c r="H30" s="146">
        <v>580028411</v>
      </c>
      <c r="I30" s="146">
        <v>565439664</v>
      </c>
      <c r="J30" s="146">
        <v>623199809</v>
      </c>
      <c r="K30" s="146">
        <v>628038279</v>
      </c>
      <c r="L30" s="146">
        <v>662060609.87</v>
      </c>
      <c r="M30" s="153"/>
      <c r="N30" s="147">
        <v>2.5800713902518164</v>
      </c>
      <c r="O30" s="147">
        <v>-9.268318790514906</v>
      </c>
      <c r="P30" s="147">
        <v>-0.770410046932824</v>
      </c>
      <c r="Q30" s="147">
        <v>-5.138854413447209</v>
      </c>
      <c r="R30" s="147">
        <v>-3.2529170726404044</v>
      </c>
    </row>
    <row r="31" spans="1:18" ht="12" customHeight="1">
      <c r="A31" s="132" t="s">
        <v>145</v>
      </c>
      <c r="G31" s="144"/>
      <c r="H31" s="144">
        <v>608008697</v>
      </c>
      <c r="I31" s="144">
        <v>494905136</v>
      </c>
      <c r="J31" s="144">
        <v>449271784</v>
      </c>
      <c r="K31" s="144">
        <v>405672041</v>
      </c>
      <c r="L31" s="144">
        <v>364315118.87</v>
      </c>
      <c r="M31" s="152"/>
      <c r="N31" s="143">
        <v>22.853584004834413</v>
      </c>
      <c r="O31" s="143">
        <v>10.157181827381352</v>
      </c>
      <c r="P31" s="143">
        <v>10.747534607641349</v>
      </c>
      <c r="Q31" s="143">
        <v>11.351964271556225</v>
      </c>
      <c r="R31" s="143">
        <v>13.660130206423915</v>
      </c>
    </row>
    <row r="32" spans="1:18" ht="12" customHeight="1">
      <c r="A32" s="132" t="s">
        <v>146</v>
      </c>
      <c r="G32" s="144"/>
      <c r="H32" s="144">
        <v>181890282</v>
      </c>
      <c r="I32" s="144">
        <v>119249719</v>
      </c>
      <c r="J32" s="144">
        <v>46936353</v>
      </c>
      <c r="K32" s="144">
        <v>30145572</v>
      </c>
      <c r="L32" s="144">
        <v>9427369</v>
      </c>
      <c r="M32" s="152"/>
      <c r="N32" s="143">
        <v>52.528897782979264</v>
      </c>
      <c r="O32" s="143">
        <v>154.0668615646384</v>
      </c>
      <c r="P32" s="143">
        <v>55.698996190883356</v>
      </c>
      <c r="Q32" s="143">
        <v>219.76654356056287</v>
      </c>
      <c r="R32" s="143">
        <v>109.58237017289969</v>
      </c>
    </row>
    <row r="33" spans="1:18" s="129" customFormat="1" ht="15.75" customHeight="1">
      <c r="A33" s="129" t="s">
        <v>147</v>
      </c>
      <c r="G33" s="146"/>
      <c r="H33" s="146">
        <v>153909996</v>
      </c>
      <c r="I33" s="146">
        <v>189784247</v>
      </c>
      <c r="J33" s="146">
        <v>220864378</v>
      </c>
      <c r="K33" s="146">
        <v>252511810</v>
      </c>
      <c r="L33" s="146">
        <v>307172860</v>
      </c>
      <c r="M33" s="146"/>
      <c r="N33" s="147">
        <v>-18.90264949124044</v>
      </c>
      <c r="O33" s="147">
        <v>-14.072043342362797</v>
      </c>
      <c r="P33" s="147">
        <v>-12.533050236343401</v>
      </c>
      <c r="Q33" s="147">
        <v>-17.794882659880823</v>
      </c>
      <c r="R33" s="147">
        <v>-15.866104760496768</v>
      </c>
    </row>
    <row r="34" spans="1:18" ht="15.75" customHeight="1">
      <c r="A34" s="132" t="s">
        <v>148</v>
      </c>
      <c r="G34" s="144"/>
      <c r="H34" s="144">
        <v>253996491</v>
      </c>
      <c r="I34" s="144">
        <v>368457528</v>
      </c>
      <c r="J34" s="144">
        <v>375738997</v>
      </c>
      <c r="K34" s="144">
        <v>411304018</v>
      </c>
      <c r="L34" s="144">
        <v>458228413.03</v>
      </c>
      <c r="M34" s="144"/>
      <c r="N34" s="143">
        <v>-31.064920188033177</v>
      </c>
      <c r="O34" s="143">
        <v>-1.9379061151855899</v>
      </c>
      <c r="P34" s="143">
        <v>-8.646893646441352</v>
      </c>
      <c r="Q34" s="143">
        <v>-10.240394025267014</v>
      </c>
      <c r="R34" s="143">
        <v>-13.7147770626753</v>
      </c>
    </row>
    <row r="35" spans="1:18" ht="12" customHeight="1">
      <c r="A35" s="132" t="s">
        <v>149</v>
      </c>
      <c r="G35" s="144"/>
      <c r="H35" s="154">
        <v>62012320</v>
      </c>
      <c r="I35" s="144">
        <v>129851003</v>
      </c>
      <c r="J35" s="144">
        <v>112245638</v>
      </c>
      <c r="K35" s="144">
        <v>-143742794.42</v>
      </c>
      <c r="L35" s="144">
        <v>-496224869.79999995</v>
      </c>
      <c r="M35" s="144"/>
      <c r="N35" s="143">
        <v>-52.24348016780433</v>
      </c>
      <c r="O35" s="143">
        <v>15.68467631677589</v>
      </c>
      <c r="P35" s="143">
        <v>-178.08783630018428</v>
      </c>
      <c r="Q35" s="143">
        <v>-71.03273068962979</v>
      </c>
      <c r="R35" s="143">
        <v>-40.543428392446934</v>
      </c>
    </row>
    <row r="36" spans="1:18" s="129" customFormat="1" ht="15.75" customHeight="1">
      <c r="A36" s="129" t="s">
        <v>150</v>
      </c>
      <c r="G36" s="146"/>
      <c r="H36" s="146">
        <v>-162098815</v>
      </c>
      <c r="I36" s="146">
        <v>-308524284</v>
      </c>
      <c r="J36" s="146">
        <v>-267120257</v>
      </c>
      <c r="K36" s="146">
        <v>-15049413.580000013</v>
      </c>
      <c r="L36" s="146">
        <v>345169316.77</v>
      </c>
      <c r="M36" s="146"/>
      <c r="N36" s="147">
        <v>-47.45994937630258</v>
      </c>
      <c r="O36" s="147">
        <v>15.50014494033674</v>
      </c>
      <c r="P36" s="147">
        <v>999</v>
      </c>
      <c r="Q36" s="147">
        <v>-104.3600090879538</v>
      </c>
      <c r="R36" s="147">
        <v>-17.217809463322777</v>
      </c>
    </row>
    <row r="37" spans="1:18" ht="15.75" customHeight="1">
      <c r="A37" s="132" t="s">
        <v>151</v>
      </c>
      <c r="G37" s="144"/>
      <c r="H37" s="155">
        <v>20.180529382508244</v>
      </c>
      <c r="I37" s="155">
        <v>20.201731917738535</v>
      </c>
      <c r="J37" s="155">
        <v>19.617465316221235</v>
      </c>
      <c r="K37" s="155">
        <v>19.114251214585483</v>
      </c>
      <c r="L37" s="155">
        <v>18.59335126451683</v>
      </c>
      <c r="M37" s="144"/>
      <c r="N37" s="143">
        <v>-0.10495404709174272</v>
      </c>
      <c r="O37" s="143">
        <v>2.9782981241423823</v>
      </c>
      <c r="P37" s="143">
        <v>2.632664476292774</v>
      </c>
      <c r="Q37" s="143">
        <v>2.8015388009300284</v>
      </c>
      <c r="R37" s="143">
        <v>2.0689671584294356</v>
      </c>
    </row>
    <row r="38" spans="1:18" ht="12" customHeight="1">
      <c r="A38" s="132" t="s">
        <v>152</v>
      </c>
      <c r="G38" s="144"/>
      <c r="H38" s="155">
        <v>20.519058126494325</v>
      </c>
      <c r="I38" s="155">
        <v>20.416491850893596</v>
      </c>
      <c r="J38" s="155">
        <v>20.26801949291407</v>
      </c>
      <c r="K38" s="155">
        <v>19.98002028217039</v>
      </c>
      <c r="L38" s="155">
        <v>19.81680573065523</v>
      </c>
      <c r="M38" s="144"/>
      <c r="N38" s="143">
        <v>0.5023697330069962</v>
      </c>
      <c r="O38" s="143">
        <v>0.7325449732838114</v>
      </c>
      <c r="P38" s="143">
        <v>1.441436027973824</v>
      </c>
      <c r="Q38" s="143">
        <v>0.8236168519464213</v>
      </c>
      <c r="R38" s="143">
        <v>0.8743948678694657</v>
      </c>
    </row>
    <row r="39" spans="1:18" ht="15.75" customHeight="1">
      <c r="A39" s="132" t="s">
        <v>153</v>
      </c>
      <c r="G39" s="144"/>
      <c r="H39" s="144">
        <v>529104400</v>
      </c>
      <c r="I39" s="144">
        <v>498160266</v>
      </c>
      <c r="J39" s="144">
        <v>463846127</v>
      </c>
      <c r="K39" s="144">
        <v>416662649.29</v>
      </c>
      <c r="L39" s="144">
        <v>345441310.69</v>
      </c>
      <c r="M39" s="144"/>
      <c r="N39" s="143">
        <v>6.211682486936844</v>
      </c>
      <c r="O39" s="143">
        <v>7.397741837779751</v>
      </c>
      <c r="P39" s="143">
        <v>11.3241438344429</v>
      </c>
      <c r="Q39" s="143">
        <v>20.61749315903744</v>
      </c>
      <c r="R39" s="143">
        <v>11.247888067543265</v>
      </c>
    </row>
    <row r="40" spans="1:18" ht="12" customHeight="1">
      <c r="A40" s="132" t="s">
        <v>154</v>
      </c>
      <c r="G40" s="144"/>
      <c r="H40" s="144">
        <v>9643.96</v>
      </c>
      <c r="I40" s="144">
        <v>10317.72</v>
      </c>
      <c r="J40" s="144">
        <v>9362.93</v>
      </c>
      <c r="K40" s="144">
        <v>8651.06</v>
      </c>
      <c r="L40" s="144">
        <v>8095.71</v>
      </c>
      <c r="M40" s="144"/>
      <c r="N40" s="143">
        <v>-6.530124872549365</v>
      </c>
      <c r="O40" s="143">
        <v>10.19755567968573</v>
      </c>
      <c r="P40" s="143">
        <v>8.2287026098536</v>
      </c>
      <c r="Q40" s="143">
        <v>6.859805996015166</v>
      </c>
      <c r="R40" s="143">
        <v>4.472049446302151</v>
      </c>
    </row>
    <row r="41" spans="1:18" ht="12" customHeight="1">
      <c r="A41" s="156" t="s">
        <v>155</v>
      </c>
      <c r="C41" s="156"/>
      <c r="D41" s="156"/>
      <c r="E41" s="156"/>
      <c r="F41" s="156"/>
      <c r="G41" s="144"/>
      <c r="H41" s="144">
        <v>54863.81113152689</v>
      </c>
      <c r="I41" s="144">
        <v>48282.01056047266</v>
      </c>
      <c r="J41" s="144">
        <v>49540.70221607979</v>
      </c>
      <c r="K41" s="144">
        <v>48163.190324653864</v>
      </c>
      <c r="L41" s="144">
        <v>42669.67451773841</v>
      </c>
      <c r="M41" s="144"/>
      <c r="N41" s="143">
        <v>13.631993561681938</v>
      </c>
      <c r="O41" s="143">
        <v>-2.540722273408929</v>
      </c>
      <c r="P41" s="143">
        <v>2.8600927017926505</v>
      </c>
      <c r="Q41" s="143">
        <v>12.8745200637322</v>
      </c>
      <c r="R41" s="143">
        <v>6.485790847554718</v>
      </c>
    </row>
    <row r="42" spans="1:18" ht="15.75" customHeight="1">
      <c r="A42" s="129" t="s">
        <v>61</v>
      </c>
      <c r="G42" s="144"/>
      <c r="H42" s="144"/>
      <c r="I42" s="144"/>
      <c r="J42" s="144"/>
      <c r="K42" s="144"/>
      <c r="L42" s="144"/>
      <c r="M42" s="142"/>
      <c r="N42" s="143"/>
      <c r="O42" s="143"/>
      <c r="P42" s="143"/>
      <c r="Q42" s="143"/>
      <c r="R42" s="143"/>
    </row>
    <row r="43" spans="1:18" ht="12" customHeight="1">
      <c r="A43" s="132" t="s">
        <v>156</v>
      </c>
      <c r="G43" s="144"/>
      <c r="H43" s="144">
        <v>8789886624</v>
      </c>
      <c r="I43" s="144">
        <v>7961476676</v>
      </c>
      <c r="J43" s="144">
        <v>7408736993</v>
      </c>
      <c r="K43" s="144">
        <v>6531304920</v>
      </c>
      <c r="L43" s="144">
        <v>5938234364</v>
      </c>
      <c r="M43" s="142"/>
      <c r="N43" s="143">
        <v>10.405229855125434</v>
      </c>
      <c r="O43" s="143">
        <v>7.460646578792651</v>
      </c>
      <c r="P43" s="143">
        <v>13.434253701938632</v>
      </c>
      <c r="Q43" s="143">
        <v>9.987321477162231</v>
      </c>
      <c r="R43" s="143">
        <v>10.3015168605606</v>
      </c>
    </row>
    <row r="44" spans="1:18" ht="12" customHeight="1">
      <c r="A44" s="132" t="s">
        <v>157</v>
      </c>
      <c r="G44" s="144"/>
      <c r="H44" s="144">
        <v>4077144271</v>
      </c>
      <c r="I44" s="144">
        <v>3884200734</v>
      </c>
      <c r="J44" s="144">
        <v>3543885241</v>
      </c>
      <c r="K44" s="144">
        <v>3088773932</v>
      </c>
      <c r="L44" s="144">
        <v>2824346636</v>
      </c>
      <c r="M44" s="142"/>
      <c r="N44" s="143">
        <v>4.967393556957193</v>
      </c>
      <c r="O44" s="143">
        <v>9.602892584184557</v>
      </c>
      <c r="P44" s="143">
        <v>14.734367714160053</v>
      </c>
      <c r="Q44" s="143">
        <v>9.362423600188713</v>
      </c>
      <c r="R44" s="143">
        <v>9.612358017460142</v>
      </c>
    </row>
    <row r="45" spans="1:18" ht="12" customHeight="1">
      <c r="A45" s="132" t="s">
        <v>158</v>
      </c>
      <c r="G45" s="144"/>
      <c r="H45" s="144">
        <v>877306374</v>
      </c>
      <c r="I45" s="144">
        <v>601660503</v>
      </c>
      <c r="J45" s="144">
        <v>271822258</v>
      </c>
      <c r="K45" s="144">
        <v>176804008</v>
      </c>
      <c r="L45" s="144">
        <v>51939556</v>
      </c>
      <c r="M45" s="142"/>
      <c r="N45" s="143">
        <v>45.81418750700343</v>
      </c>
      <c r="O45" s="143">
        <v>121.3433540825049</v>
      </c>
      <c r="P45" s="143">
        <v>53.742135755203016</v>
      </c>
      <c r="Q45" s="143">
        <v>240.40338735279138</v>
      </c>
      <c r="R45" s="143">
        <v>102.72777924390569</v>
      </c>
    </row>
    <row r="46" spans="1:18" ht="12" customHeight="1">
      <c r="A46" s="132" t="s">
        <v>159</v>
      </c>
      <c r="G46" s="144"/>
      <c r="H46" s="144">
        <v>3199837897</v>
      </c>
      <c r="I46" s="144">
        <v>3282540231</v>
      </c>
      <c r="J46" s="144">
        <v>3272062983</v>
      </c>
      <c r="K46" s="144">
        <v>2911969924</v>
      </c>
      <c r="L46" s="144">
        <v>2772407080</v>
      </c>
      <c r="M46" s="142"/>
      <c r="N46" s="143">
        <v>-2.519461398186897</v>
      </c>
      <c r="O46" s="143">
        <v>0.3202031273369288</v>
      </c>
      <c r="P46" s="143">
        <v>12.365960789367</v>
      </c>
      <c r="Q46" s="143">
        <v>5.0339953683858</v>
      </c>
      <c r="R46" s="143">
        <v>3.6496272482640757</v>
      </c>
    </row>
    <row r="47" spans="1:18" ht="12" customHeight="1">
      <c r="A47" s="132" t="s">
        <v>160</v>
      </c>
      <c r="G47" s="144"/>
      <c r="H47" s="150">
        <v>0.4638449214882615</v>
      </c>
      <c r="I47" s="150">
        <v>0.48787440974473817</v>
      </c>
      <c r="J47" s="150">
        <v>0.47833864859130115</v>
      </c>
      <c r="K47" s="150">
        <v>0.4729183478391329</v>
      </c>
      <c r="L47" s="150">
        <v>0.47562060755337343</v>
      </c>
      <c r="M47" s="142"/>
      <c r="N47" s="143">
        <v>-4.9253430342963025</v>
      </c>
      <c r="O47" s="143">
        <v>1.99351676506167</v>
      </c>
      <c r="P47" s="143">
        <v>1.146138815915009</v>
      </c>
      <c r="Q47" s="143">
        <v>-0.5681544641518286</v>
      </c>
      <c r="R47" s="143">
        <v>-0.6247954359246632</v>
      </c>
    </row>
    <row r="48" spans="1:18" ht="12" customHeight="1">
      <c r="A48" s="132" t="s">
        <v>161</v>
      </c>
      <c r="G48" s="144"/>
      <c r="H48" s="144">
        <v>3241189064</v>
      </c>
      <c r="I48" s="144">
        <v>3277301607</v>
      </c>
      <c r="J48" s="144">
        <v>3092016453.5</v>
      </c>
      <c r="K48" s="144">
        <v>2842188502</v>
      </c>
      <c r="L48" s="144"/>
      <c r="M48" s="142"/>
      <c r="N48" s="143">
        <v>-1.1018986755099711</v>
      </c>
      <c r="O48" s="143">
        <v>5.992372818400334</v>
      </c>
      <c r="P48" s="143">
        <v>8.789985299152406</v>
      </c>
      <c r="Q48" s="143"/>
      <c r="R48" s="143" t="s">
        <v>62</v>
      </c>
    </row>
    <row r="49" spans="1:18" ht="12" customHeight="1">
      <c r="A49" s="132" t="s">
        <v>162</v>
      </c>
      <c r="H49" s="155">
        <v>8.79708346616481</v>
      </c>
      <c r="I49" s="155">
        <v>10.636310692048353</v>
      </c>
      <c r="J49" s="155">
        <v>12.215385405783746</v>
      </c>
      <c r="K49" s="155">
        <v>14.186233352208474</v>
      </c>
      <c r="L49" s="155">
        <v>17.496477834481926</v>
      </c>
      <c r="M49" s="155"/>
      <c r="N49" s="143">
        <v>-17.29196597518102</v>
      </c>
      <c r="O49" s="143">
        <v>-12.926933218068847</v>
      </c>
      <c r="P49" s="143">
        <v>-13.89267959643362</v>
      </c>
      <c r="Q49" s="143">
        <v>-18.919490617418138</v>
      </c>
      <c r="R49" s="143">
        <v>-15.793227792390418</v>
      </c>
    </row>
    <row r="50" spans="1:18" ht="12" customHeight="1">
      <c r="A50" s="132" t="s">
        <v>163</v>
      </c>
      <c r="H50" s="155">
        <v>4.748565818312906</v>
      </c>
      <c r="I50" s="155">
        <v>5.790869128268182</v>
      </c>
      <c r="J50" s="155">
        <v>7.143053127999792</v>
      </c>
      <c r="K50" s="155">
        <v>8.884414591865095</v>
      </c>
      <c r="L50" s="155"/>
      <c r="N50" s="143">
        <v>-17.99908246703872</v>
      </c>
      <c r="O50" s="143">
        <v>-18.930056594864652</v>
      </c>
      <c r="P50" s="143">
        <v>-19.600182385227264</v>
      </c>
      <c r="Q50" s="143"/>
      <c r="R50" s="143" t="s">
        <v>62</v>
      </c>
    </row>
    <row r="51" spans="14:17" s="157" customFormat="1" ht="13.5" thickBot="1">
      <c r="N51" s="158"/>
      <c r="O51" s="158"/>
      <c r="P51" s="158"/>
      <c r="Q51" s="158"/>
    </row>
    <row r="53" ht="12.75">
      <c r="H53" s="156"/>
    </row>
    <row r="64" ht="12.75">
      <c r="A64" s="159"/>
    </row>
    <row r="79" ht="12.75" hidden="1"/>
    <row r="80" ht="12.75" hidden="1">
      <c r="A80" s="132" t="s">
        <v>63</v>
      </c>
    </row>
    <row r="81" spans="1:3" ht="12.75" hidden="1">
      <c r="A81" s="132">
        <v>4</v>
      </c>
      <c r="B81" s="132">
        <v>1999</v>
      </c>
      <c r="C81" s="132">
        <v>1063</v>
      </c>
    </row>
    <row r="82" spans="1:4" ht="12.75" hidden="1">
      <c r="A82" s="132">
        <v>12</v>
      </c>
      <c r="D82" s="132">
        <v>5</v>
      </c>
    </row>
    <row r="83" spans="1:5" ht="12.75" hidden="1">
      <c r="A83" s="132">
        <v>129742044</v>
      </c>
      <c r="B83" s="132">
        <v>114755754.86</v>
      </c>
      <c r="C83" s="132">
        <v>107051803.99</v>
      </c>
      <c r="D83" s="132">
        <v>124429016.12</v>
      </c>
      <c r="E83" s="132">
        <v>118334971</v>
      </c>
    </row>
    <row r="84" spans="1:17" s="156" customFormat="1" ht="12.75" hidden="1">
      <c r="A84" s="156">
        <v>88339807</v>
      </c>
      <c r="B84" s="156">
        <v>1090406499</v>
      </c>
      <c r="C84" s="156">
        <v>32230003.9</v>
      </c>
      <c r="D84" s="156">
        <v>33006061</v>
      </c>
      <c r="E84" s="156">
        <v>901386273</v>
      </c>
      <c r="F84" s="156">
        <v>26323882</v>
      </c>
      <c r="G84" s="156">
        <v>8292427</v>
      </c>
      <c r="H84" s="156">
        <v>737174434</v>
      </c>
      <c r="I84" s="156">
        <v>26739292</v>
      </c>
      <c r="J84" s="156">
        <v>39400474.04</v>
      </c>
      <c r="K84" s="156">
        <v>682890602.22</v>
      </c>
      <c r="L84" s="156">
        <v>30309005.06</v>
      </c>
      <c r="M84" s="156">
        <v>15216558</v>
      </c>
      <c r="N84" s="160">
        <v>384727940</v>
      </c>
      <c r="O84" s="160">
        <v>273576752</v>
      </c>
      <c r="P84" s="160"/>
      <c r="Q84" s="160"/>
    </row>
    <row r="85" spans="1:17" s="156" customFormat="1" ht="12.75" hidden="1">
      <c r="A85" s="161"/>
      <c r="B85" s="161"/>
      <c r="C85" s="161"/>
      <c r="N85" s="160"/>
      <c r="O85" s="160"/>
      <c r="P85" s="160"/>
      <c r="Q85" s="160"/>
    </row>
    <row r="86" spans="1:17" s="156" customFormat="1" ht="12.75" hidden="1">
      <c r="A86" s="156">
        <v>708848094.55</v>
      </c>
      <c r="B86" s="156">
        <v>748901152.29</v>
      </c>
      <c r="C86" s="156">
        <v>787479885</v>
      </c>
      <c r="D86" s="156">
        <v>718383961</v>
      </c>
      <c r="E86" s="156">
        <v>687061860</v>
      </c>
      <c r="N86" s="160"/>
      <c r="O86" s="160"/>
      <c r="P86" s="160"/>
      <c r="Q86" s="160"/>
    </row>
    <row r="87" spans="1:17" s="156" customFormat="1" ht="12.75" hidden="1">
      <c r="A87" s="156">
        <v>502930680.5</v>
      </c>
      <c r="B87" s="156">
        <v>460255487.8</v>
      </c>
      <c r="C87" s="156">
        <v>425711951.5</v>
      </c>
      <c r="D87" s="156">
        <v>397513725</v>
      </c>
      <c r="E87" s="156">
        <v>347200509.8</v>
      </c>
      <c r="N87" s="160"/>
      <c r="O87" s="160"/>
      <c r="P87" s="160"/>
      <c r="Q87" s="160"/>
    </row>
    <row r="88" spans="1:25" s="156" customFormat="1" ht="12.75" hidden="1">
      <c r="A88" s="156">
        <v>55346614</v>
      </c>
      <c r="B88" s="156">
        <v>0</v>
      </c>
      <c r="C88" s="156">
        <v>77045819</v>
      </c>
      <c r="D88" s="156">
        <v>0</v>
      </c>
      <c r="E88" s="156">
        <v>165833971.42</v>
      </c>
      <c r="F88" s="156">
        <v>126843383.66</v>
      </c>
      <c r="G88" s="156">
        <v>0</v>
      </c>
      <c r="H88" s="156">
        <v>50444102</v>
      </c>
      <c r="I88" s="156">
        <v>0</v>
      </c>
      <c r="J88" s="156">
        <v>414805215.89</v>
      </c>
      <c r="K88" s="156">
        <v>296094368.01</v>
      </c>
      <c r="L88" s="156">
        <v>0</v>
      </c>
      <c r="M88" s="156">
        <v>51552373.02</v>
      </c>
      <c r="N88" s="160">
        <v>0</v>
      </c>
      <c r="O88" s="160">
        <v>6919600.01</v>
      </c>
      <c r="P88" s="160">
        <v>79078795.02</v>
      </c>
      <c r="Q88" s="160">
        <v>0</v>
      </c>
      <c r="R88" s="156">
        <v>17209106.07</v>
      </c>
      <c r="S88" s="156">
        <v>0</v>
      </c>
      <c r="T88" s="156">
        <v>37495633.06</v>
      </c>
      <c r="U88" s="156">
        <v>133467339</v>
      </c>
      <c r="V88" s="156">
        <v>0</v>
      </c>
      <c r="W88" s="156">
        <v>20130972</v>
      </c>
      <c r="X88" s="156">
        <v>0</v>
      </c>
      <c r="Y88" s="156">
        <v>106306715</v>
      </c>
    </row>
    <row r="89" spans="1:17" s="156" customFormat="1" ht="12.75" hidden="1">
      <c r="A89" s="156">
        <v>3688450291.45</v>
      </c>
      <c r="B89" s="156">
        <v>3352884143.74</v>
      </c>
      <c r="C89" s="156">
        <v>2754080371.02</v>
      </c>
      <c r="D89" s="156">
        <v>2486174795.36</v>
      </c>
      <c r="E89" s="156">
        <v>3080247001</v>
      </c>
      <c r="N89" s="160"/>
      <c r="O89" s="160"/>
      <c r="P89" s="160"/>
      <c r="Q89" s="160"/>
    </row>
    <row r="90" spans="1:17" s="156" customFormat="1" ht="12.75" hidden="1">
      <c r="A90" s="156">
        <v>2450031335</v>
      </c>
      <c r="B90" s="156">
        <v>2276685676</v>
      </c>
      <c r="C90" s="156">
        <v>2359974001.99</v>
      </c>
      <c r="D90" s="156">
        <v>2242984863</v>
      </c>
      <c r="E90" s="156">
        <v>1454502182</v>
      </c>
      <c r="N90" s="160"/>
      <c r="O90" s="160"/>
      <c r="P90" s="160"/>
      <c r="Q90" s="160"/>
    </row>
    <row r="91" spans="1:10" ht="12.75" hidden="1">
      <c r="A91" s="132">
        <v>120197475.01</v>
      </c>
      <c r="B91" s="132">
        <v>11057580</v>
      </c>
      <c r="C91" s="132">
        <v>56966546.01</v>
      </c>
      <c r="D91" s="132">
        <v>842528392</v>
      </c>
      <c r="E91" s="132">
        <v>35031752.02</v>
      </c>
      <c r="F91" s="132">
        <v>736674545</v>
      </c>
      <c r="G91" s="132">
        <v>71119489.48</v>
      </c>
      <c r="H91" s="132">
        <v>670442019</v>
      </c>
      <c r="I91" s="132">
        <v>51617670.02</v>
      </c>
      <c r="J91" s="132">
        <v>548049970</v>
      </c>
    </row>
    <row r="92" ht="12.75" hidden="1"/>
    <row r="93" spans="1:5" ht="12.75">
      <c r="A93" s="132">
        <v>156357923.48</v>
      </c>
      <c r="B93" s="132">
        <v>153613459.93</v>
      </c>
      <c r="C93" s="132">
        <v>153837617.12</v>
      </c>
      <c r="D93" s="132">
        <v>147152871.86</v>
      </c>
      <c r="E93" s="132">
        <v>145070795.9</v>
      </c>
    </row>
  </sheetData>
  <mergeCells count="5">
    <mergeCell ref="R5:S5"/>
    <mergeCell ref="A1:S1"/>
    <mergeCell ref="A2:S2"/>
    <mergeCell ref="N4:Q4"/>
    <mergeCell ref="R4:S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&amp;C- 1 -</oddFooter>
  </headerFooter>
</worksheet>
</file>

<file path=xl/worksheets/sheet6.xml><?xml version="1.0" encoding="utf-8"?>
<worksheet xmlns="http://schemas.openxmlformats.org/spreadsheetml/2006/main" xmlns:r="http://schemas.openxmlformats.org/officeDocument/2006/relationships">
  <dimension ref="A1:R50"/>
  <sheetViews>
    <sheetView workbookViewId="0" topLeftCell="B6">
      <selection activeCell="B6" sqref="B6"/>
    </sheetView>
  </sheetViews>
  <sheetFormatPr defaultColWidth="9.140625" defaultRowHeight="12.75"/>
  <cols>
    <col min="1" max="1" width="9.140625" style="237" customWidth="1"/>
    <col min="2" max="2" width="170.421875" style="241" customWidth="1"/>
    <col min="3" max="16384" width="9.140625" style="16" customWidth="1"/>
  </cols>
  <sheetData>
    <row r="1" spans="1:2" ht="12.75">
      <c r="A1" s="235"/>
      <c r="B1" s="236"/>
    </row>
    <row r="4" ht="18" customHeight="1"/>
    <row r="5" ht="23.25">
      <c r="B5" s="240"/>
    </row>
    <row r="6" ht="20.25">
      <c r="B6" s="238" t="s">
        <v>37</v>
      </c>
    </row>
    <row r="7" ht="20.25" customHeight="1">
      <c r="B7" s="238" t="s">
        <v>36</v>
      </c>
    </row>
    <row r="8" spans="1:2" s="1" customFormat="1" ht="20.25">
      <c r="A8" s="239"/>
      <c r="B8" s="238"/>
    </row>
    <row r="9" spans="1:2" s="1" customFormat="1" ht="20.25">
      <c r="A9" s="239"/>
      <c r="B9" s="238"/>
    </row>
    <row r="13" ht="12.75">
      <c r="B13" s="241" t="s">
        <v>22</v>
      </c>
    </row>
    <row r="21" ht="25.5">
      <c r="B21" s="279" t="s">
        <v>38</v>
      </c>
    </row>
    <row r="22" ht="25.5" customHeight="1">
      <c r="B22" s="279" t="s">
        <v>39</v>
      </c>
    </row>
    <row r="30" ht="20.25">
      <c r="B30" s="238"/>
    </row>
    <row r="31" ht="12.75">
      <c r="B31" s="241" t="s">
        <v>22</v>
      </c>
    </row>
    <row r="32" ht="12.75">
      <c r="B32" s="241" t="s">
        <v>22</v>
      </c>
    </row>
    <row r="39" spans="1:2" ht="13.5" thickBot="1">
      <c r="A39" s="242"/>
      <c r="B39" s="243"/>
    </row>
    <row r="50" spans="1:18" s="132" customFormat="1" ht="12" customHeight="1">
      <c r="A50" s="132" t="s">
        <v>163</v>
      </c>
      <c r="H50" s="155">
        <v>10.580387685348773</v>
      </c>
      <c r="I50" s="155">
        <v>13.964514114195534</v>
      </c>
      <c r="J50" s="155">
        <v>15.251833561780598</v>
      </c>
      <c r="K50" s="155">
        <v>17.27648126490443</v>
      </c>
      <c r="L50" s="155"/>
      <c r="N50" s="143">
        <v>-24.233757087234775</v>
      </c>
      <c r="O50" s="143">
        <v>-8.440424178316132</v>
      </c>
      <c r="P50" s="143">
        <v>-11.719097610673275</v>
      </c>
      <c r="Q50" s="143"/>
      <c r="R50" s="143" t="s">
        <v>62</v>
      </c>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7.xml><?xml version="1.0" encoding="utf-8"?>
<worksheet xmlns="http://schemas.openxmlformats.org/spreadsheetml/2006/main" xmlns:r="http://schemas.openxmlformats.org/officeDocument/2006/relationships">
  <sheetPr codeName="Sheet116"/>
  <dimension ref="A1:Y93"/>
  <sheetViews>
    <sheetView workbookViewId="0" topLeftCell="A40">
      <selection activeCell="A53" sqref="A53"/>
    </sheetView>
  </sheetViews>
  <sheetFormatPr defaultColWidth="9.140625" defaultRowHeight="12.75"/>
  <cols>
    <col min="1" max="1" width="13.8515625" style="132" customWidth="1"/>
    <col min="2" max="2" width="21.140625" style="132" customWidth="1"/>
    <col min="3" max="3" width="1.7109375" style="132" customWidth="1"/>
    <col min="4" max="4" width="13.57421875" style="132" customWidth="1"/>
    <col min="5" max="5" width="3.7109375" style="132" customWidth="1"/>
    <col min="6" max="6" width="0.9921875" style="132" customWidth="1"/>
    <col min="7" max="7" width="20.7109375" style="132" customWidth="1"/>
    <col min="8" max="12" width="14.7109375" style="132" customWidth="1"/>
    <col min="13" max="13" width="1.28515625" style="132" customWidth="1"/>
    <col min="14" max="17" width="10.140625" style="151" customWidth="1"/>
    <col min="18" max="18" width="11.421875" style="132" customWidth="1"/>
    <col min="19" max="19" width="7.8515625" style="132" customWidth="1"/>
    <col min="20" max="16384" width="9.140625" style="132" customWidth="1"/>
  </cols>
  <sheetData>
    <row r="1" spans="1:19" s="128" customFormat="1" ht="16.5" customHeight="1" thickTop="1">
      <c r="A1" s="283" t="s">
        <v>54</v>
      </c>
      <c r="B1" s="283"/>
      <c r="C1" s="283"/>
      <c r="D1" s="283"/>
      <c r="E1" s="283"/>
      <c r="F1" s="283"/>
      <c r="G1" s="283"/>
      <c r="H1" s="283"/>
      <c r="I1" s="283"/>
      <c r="J1" s="283"/>
      <c r="K1" s="283"/>
      <c r="L1" s="283"/>
      <c r="M1" s="283"/>
      <c r="N1" s="283"/>
      <c r="O1" s="283"/>
      <c r="P1" s="283"/>
      <c r="Q1" s="283"/>
      <c r="R1" s="283"/>
      <c r="S1" s="283"/>
    </row>
    <row r="2" spans="1:19" s="128" customFormat="1" ht="13.5" customHeight="1">
      <c r="A2" s="284" t="s">
        <v>55</v>
      </c>
      <c r="B2" s="284"/>
      <c r="C2" s="284"/>
      <c r="D2" s="284"/>
      <c r="E2" s="284"/>
      <c r="F2" s="284"/>
      <c r="G2" s="284"/>
      <c r="H2" s="284"/>
      <c r="I2" s="284"/>
      <c r="J2" s="284"/>
      <c r="K2" s="284"/>
      <c r="L2" s="284"/>
      <c r="M2" s="284"/>
      <c r="N2" s="284"/>
      <c r="O2" s="284"/>
      <c r="P2" s="284"/>
      <c r="Q2" s="284"/>
      <c r="R2" s="284"/>
      <c r="S2" s="284"/>
    </row>
    <row r="3" spans="1:17" s="38" customFormat="1" ht="4.5" customHeight="1">
      <c r="A3" s="37"/>
      <c r="J3" s="39"/>
      <c r="K3" s="40"/>
      <c r="L3" s="40"/>
      <c r="M3" s="40"/>
      <c r="N3" s="40"/>
      <c r="O3" s="40"/>
      <c r="P3" s="40"/>
      <c r="Q3" s="40"/>
    </row>
    <row r="4" spans="1:19" s="100" customFormat="1" ht="16.5" customHeight="1">
      <c r="A4" s="97"/>
      <c r="B4" s="105"/>
      <c r="C4" s="105"/>
      <c r="D4" s="105"/>
      <c r="E4" s="105"/>
      <c r="F4" s="105"/>
      <c r="G4" s="105"/>
      <c r="H4" s="129"/>
      <c r="I4" s="129"/>
      <c r="J4" s="129"/>
      <c r="K4" s="129"/>
      <c r="L4" s="129"/>
      <c r="M4" s="131"/>
      <c r="N4" s="282" t="s">
        <v>56</v>
      </c>
      <c r="O4" s="282"/>
      <c r="P4" s="282"/>
      <c r="Q4" s="282"/>
      <c r="R4" s="285" t="s">
        <v>57</v>
      </c>
      <c r="S4" s="285"/>
    </row>
    <row r="5" spans="1:19" ht="18" customHeight="1">
      <c r="A5" s="97" t="s">
        <v>25</v>
      </c>
      <c r="B5" s="134"/>
      <c r="C5" s="129"/>
      <c r="D5" s="135"/>
      <c r="E5" s="135"/>
      <c r="G5" s="130"/>
      <c r="H5" s="136">
        <v>2002</v>
      </c>
      <c r="I5" s="136">
        <v>2001</v>
      </c>
      <c r="J5" s="136">
        <v>2000</v>
      </c>
      <c r="K5" s="136">
        <v>1999</v>
      </c>
      <c r="L5" s="136">
        <v>1998</v>
      </c>
      <c r="M5" s="137"/>
      <c r="N5" s="138" t="s">
        <v>194</v>
      </c>
      <c r="O5" s="138" t="s">
        <v>182</v>
      </c>
      <c r="P5" s="138" t="s">
        <v>177</v>
      </c>
      <c r="Q5" s="138" t="s">
        <v>124</v>
      </c>
      <c r="R5" s="282" t="s">
        <v>58</v>
      </c>
      <c r="S5" s="282"/>
    </row>
    <row r="6" spans="1:18" ht="16.5">
      <c r="A6" s="139"/>
      <c r="B6" s="140"/>
      <c r="C6" s="140"/>
      <c r="D6" s="140"/>
      <c r="E6" s="139"/>
      <c r="G6" s="41" t="s">
        <v>66</v>
      </c>
      <c r="H6" s="141">
        <v>37</v>
      </c>
      <c r="I6" s="141">
        <v>37</v>
      </c>
      <c r="J6" s="141">
        <v>37</v>
      </c>
      <c r="K6" s="141">
        <v>37</v>
      </c>
      <c r="L6" s="141">
        <v>37</v>
      </c>
      <c r="M6" s="142"/>
      <c r="N6" s="143"/>
      <c r="O6" s="143"/>
      <c r="P6" s="143"/>
      <c r="Q6" s="143"/>
      <c r="R6" s="143"/>
    </row>
    <row r="7" spans="1:18" ht="15" customHeight="1">
      <c r="A7" s="140" t="s">
        <v>125</v>
      </c>
      <c r="B7" s="140"/>
      <c r="D7" s="140"/>
      <c r="G7" s="145"/>
      <c r="H7" s="144">
        <v>413019</v>
      </c>
      <c r="I7" s="144">
        <v>431377</v>
      </c>
      <c r="J7" s="144">
        <v>479869</v>
      </c>
      <c r="K7" s="144">
        <v>438495</v>
      </c>
      <c r="L7" s="144">
        <v>436052</v>
      </c>
      <c r="M7" s="142"/>
      <c r="N7" s="143">
        <v>-4.255674270997295</v>
      </c>
      <c r="O7" s="143">
        <v>-10.105257893300047</v>
      </c>
      <c r="P7" s="143">
        <v>9.435455364371316</v>
      </c>
      <c r="Q7" s="143">
        <v>0.5602542815994422</v>
      </c>
      <c r="R7" s="143">
        <v>-1.3475359750852678</v>
      </c>
    </row>
    <row r="8" spans="1:18" ht="12" customHeight="1">
      <c r="A8" s="140" t="s">
        <v>126</v>
      </c>
      <c r="B8" s="140"/>
      <c r="D8" s="140"/>
      <c r="H8" s="144">
        <v>11189</v>
      </c>
      <c r="I8" s="144">
        <v>5489</v>
      </c>
      <c r="J8" s="144">
        <v>24694</v>
      </c>
      <c r="K8" s="144">
        <v>32823</v>
      </c>
      <c r="L8" s="144">
        <v>36724</v>
      </c>
      <c r="M8" s="142"/>
      <c r="N8" s="143">
        <v>103.84405173984332</v>
      </c>
      <c r="O8" s="143">
        <v>-77.77192840366081</v>
      </c>
      <c r="P8" s="143">
        <v>-24.766170063674863</v>
      </c>
      <c r="Q8" s="143">
        <v>-10.622481211197037</v>
      </c>
      <c r="R8" s="143">
        <v>-25.704873964680242</v>
      </c>
    </row>
    <row r="9" spans="1:18" s="129" customFormat="1" ht="12" customHeight="1">
      <c r="A9" s="145" t="s">
        <v>127</v>
      </c>
      <c r="B9" s="145"/>
      <c r="D9" s="178"/>
      <c r="G9" s="146"/>
      <c r="H9" s="146">
        <v>424208</v>
      </c>
      <c r="I9" s="146">
        <v>436866</v>
      </c>
      <c r="J9" s="146">
        <v>504563</v>
      </c>
      <c r="K9" s="146">
        <v>471318</v>
      </c>
      <c r="L9" s="146">
        <v>472776</v>
      </c>
      <c r="M9" s="131"/>
      <c r="N9" s="147">
        <v>-2.897455970480651</v>
      </c>
      <c r="O9" s="147">
        <v>-13.41695685177074</v>
      </c>
      <c r="P9" s="147">
        <v>7.053624092438651</v>
      </c>
      <c r="Q9" s="147">
        <v>-0.3083912888979136</v>
      </c>
      <c r="R9" s="147">
        <v>-2.6735555021990876</v>
      </c>
    </row>
    <row r="10" spans="1:18" ht="15.75" customHeight="1">
      <c r="A10" s="140" t="s">
        <v>128</v>
      </c>
      <c r="B10" s="140"/>
      <c r="D10" s="140"/>
      <c r="H10" s="144">
        <v>17977</v>
      </c>
      <c r="I10" s="144">
        <v>17112.7</v>
      </c>
      <c r="J10" s="144">
        <v>17349.1</v>
      </c>
      <c r="K10" s="144">
        <v>16715.5</v>
      </c>
      <c r="L10" s="144">
        <v>16848.2</v>
      </c>
      <c r="M10" s="142"/>
      <c r="N10" s="143">
        <v>5.050634908576667</v>
      </c>
      <c r="O10" s="143">
        <v>-1.3626067058233444</v>
      </c>
      <c r="P10" s="143">
        <v>3.79049385301067</v>
      </c>
      <c r="Q10" s="143">
        <v>-0.7876212295675545</v>
      </c>
      <c r="R10" s="143">
        <v>1.634446721060101</v>
      </c>
    </row>
    <row r="11" spans="1:18" ht="12" customHeight="1">
      <c r="A11" s="140" t="s">
        <v>129</v>
      </c>
      <c r="B11" s="140"/>
      <c r="D11" s="140"/>
      <c r="H11" s="148">
        <v>23.597263169605608</v>
      </c>
      <c r="I11" s="148">
        <v>25.52875934247664</v>
      </c>
      <c r="J11" s="148">
        <v>29.08294954781516</v>
      </c>
      <c r="K11" s="148">
        <v>28.19646435942688</v>
      </c>
      <c r="L11" s="148">
        <v>28.06092045441056</v>
      </c>
      <c r="M11" s="142"/>
      <c r="N11" s="143">
        <v>-7.565961772600779</v>
      </c>
      <c r="O11" s="143">
        <v>-12.220872575166737</v>
      </c>
      <c r="P11" s="143">
        <v>3.143958678960769</v>
      </c>
      <c r="Q11" s="143">
        <v>0.48303442232599797</v>
      </c>
      <c r="R11" s="143">
        <v>-4.238722561340524</v>
      </c>
    </row>
    <row r="12" spans="1:18" ht="12" customHeight="1">
      <c r="A12" s="140" t="s">
        <v>130</v>
      </c>
      <c r="B12" s="140"/>
      <c r="D12" s="140"/>
      <c r="H12" s="144">
        <v>606188</v>
      </c>
      <c r="I12" s="144">
        <v>606188</v>
      </c>
      <c r="J12" s="144">
        <v>656951</v>
      </c>
      <c r="K12" s="144">
        <v>549998</v>
      </c>
      <c r="L12" s="144">
        <v>535359</v>
      </c>
      <c r="M12" s="142"/>
      <c r="N12" s="143">
        <v>0</v>
      </c>
      <c r="O12" s="143">
        <v>-7.7270603134784785</v>
      </c>
      <c r="P12" s="143">
        <v>19.44607071298441</v>
      </c>
      <c r="Q12" s="143">
        <v>2.7344268051905356</v>
      </c>
      <c r="R12" s="143">
        <v>3.1550649174917567</v>
      </c>
    </row>
    <row r="13" spans="1:18" ht="12" customHeight="1">
      <c r="A13" s="140" t="s">
        <v>131</v>
      </c>
      <c r="B13" s="149"/>
      <c r="D13" s="140"/>
      <c r="H13" s="144">
        <v>618376</v>
      </c>
      <c r="I13" s="144">
        <v>618348</v>
      </c>
      <c r="J13" s="144">
        <v>670406</v>
      </c>
      <c r="K13" s="144">
        <v>571049</v>
      </c>
      <c r="L13" s="144">
        <v>557534</v>
      </c>
      <c r="M13" s="142"/>
      <c r="N13" s="143">
        <v>0.004528194479484045</v>
      </c>
      <c r="O13" s="143">
        <v>-7.7651453000122315</v>
      </c>
      <c r="P13" s="143">
        <v>17.399032307210064</v>
      </c>
      <c r="Q13" s="143">
        <v>2.4240674111354643</v>
      </c>
      <c r="R13" s="143">
        <v>2.623144339430472</v>
      </c>
    </row>
    <row r="14" spans="1:18" ht="12" customHeight="1">
      <c r="A14" s="140" t="s">
        <v>132</v>
      </c>
      <c r="B14" s="140"/>
      <c r="D14" s="140"/>
      <c r="H14" s="150">
        <v>0.699796102859179</v>
      </c>
      <c r="I14" s="150">
        <v>0.7206774136076597</v>
      </c>
      <c r="J14" s="150">
        <v>0.7680374944250028</v>
      </c>
      <c r="K14" s="150">
        <v>0.8569449343452158</v>
      </c>
      <c r="L14" s="150">
        <v>0.8831008724986411</v>
      </c>
      <c r="M14" s="142"/>
      <c r="N14" s="143">
        <v>-2.8974559704806486</v>
      </c>
      <c r="O14" s="143">
        <v>-6.1663761419355705</v>
      </c>
      <c r="P14" s="143">
        <v>-10.374930331800888</v>
      </c>
      <c r="Q14" s="143">
        <v>-2.9618290467112596</v>
      </c>
      <c r="R14" s="143">
        <v>-5.650348263900429</v>
      </c>
    </row>
    <row r="15" spans="1:18" ht="12" customHeight="1">
      <c r="A15" s="140" t="s">
        <v>133</v>
      </c>
      <c r="B15" s="149"/>
      <c r="D15" s="140"/>
      <c r="H15" s="150">
        <v>0.98029030880888</v>
      </c>
      <c r="I15" s="150">
        <v>0.9803346982605264</v>
      </c>
      <c r="J15" s="150">
        <v>0.9799300722248906</v>
      </c>
      <c r="K15" s="150">
        <v>0.9631362632628724</v>
      </c>
      <c r="L15" s="150">
        <v>0.9602266408864751</v>
      </c>
      <c r="M15" s="142"/>
      <c r="N15" s="143">
        <v>-0.00452798944331805</v>
      </c>
      <c r="O15" s="143">
        <v>0.041291317319934885</v>
      </c>
      <c r="P15" s="143">
        <v>1.7436586703863532</v>
      </c>
      <c r="Q15" s="143">
        <v>0.3030141273430096</v>
      </c>
      <c r="R15" s="143">
        <v>0.5183241865031274</v>
      </c>
    </row>
    <row r="16" spans="1:18" ht="15.75" customHeight="1">
      <c r="A16" s="129" t="s">
        <v>64</v>
      </c>
      <c r="E16" s="132" t="s">
        <v>59</v>
      </c>
      <c r="H16" s="144"/>
      <c r="I16" s="144"/>
      <c r="J16" s="144"/>
      <c r="K16" s="144"/>
      <c r="L16" s="144"/>
      <c r="M16" s="142"/>
      <c r="N16" s="143"/>
      <c r="O16" s="143"/>
      <c r="P16" s="143"/>
      <c r="Q16" s="143"/>
      <c r="R16" s="151"/>
    </row>
    <row r="17" spans="1:18" ht="12" customHeight="1">
      <c r="A17" s="132" t="s">
        <v>134</v>
      </c>
      <c r="G17" s="144"/>
      <c r="H17" s="144">
        <v>102466123</v>
      </c>
      <c r="I17" s="144">
        <v>104314860</v>
      </c>
      <c r="J17" s="144">
        <v>106686067</v>
      </c>
      <c r="K17" s="144">
        <v>106214267</v>
      </c>
      <c r="L17" s="144">
        <v>102961871</v>
      </c>
      <c r="M17" s="152"/>
      <c r="N17" s="143">
        <v>-1.772266194864279</v>
      </c>
      <c r="O17" s="143">
        <v>-2.222602319757462</v>
      </c>
      <c r="P17" s="143">
        <v>0.444196446791842</v>
      </c>
      <c r="Q17" s="143">
        <v>3.1588353712026076</v>
      </c>
      <c r="R17" s="143">
        <v>-0.120589697034168</v>
      </c>
    </row>
    <row r="18" spans="1:18" ht="12" customHeight="1">
      <c r="A18" s="132" t="s">
        <v>135</v>
      </c>
      <c r="G18" s="144"/>
      <c r="H18" s="144">
        <v>3695261</v>
      </c>
      <c r="I18" s="144">
        <v>4044876</v>
      </c>
      <c r="J18" s="144">
        <v>3118605</v>
      </c>
      <c r="K18" s="144">
        <v>3028675</v>
      </c>
      <c r="L18" s="144">
        <v>3139153</v>
      </c>
      <c r="M18" s="152"/>
      <c r="N18" s="143">
        <v>-8.643404643306742</v>
      </c>
      <c r="O18" s="143">
        <v>29.70145305352874</v>
      </c>
      <c r="P18" s="143">
        <v>2.9692852484997565</v>
      </c>
      <c r="Q18" s="143">
        <v>-3.5193569730433656</v>
      </c>
      <c r="R18" s="143">
        <v>4.161723854505683</v>
      </c>
    </row>
    <row r="19" spans="1:18" ht="12" customHeight="1">
      <c r="A19" s="132" t="s">
        <v>136</v>
      </c>
      <c r="G19" s="144"/>
      <c r="H19" s="144">
        <v>1731001</v>
      </c>
      <c r="I19" s="144">
        <v>1751091</v>
      </c>
      <c r="J19" s="144">
        <v>2605830</v>
      </c>
      <c r="K19" s="144">
        <v>3155393</v>
      </c>
      <c r="L19" s="144">
        <v>2786616</v>
      </c>
      <c r="M19" s="152"/>
      <c r="N19" s="143">
        <v>-1.1472847499073435</v>
      </c>
      <c r="O19" s="143">
        <v>-32.801026928080496</v>
      </c>
      <c r="P19" s="143">
        <v>-17.41662607478688</v>
      </c>
      <c r="Q19" s="143">
        <v>13.233865017641468</v>
      </c>
      <c r="R19" s="143">
        <v>-11.22206313936478</v>
      </c>
    </row>
    <row r="20" spans="1:18" ht="12" customHeight="1">
      <c r="A20" s="132" t="s">
        <v>137</v>
      </c>
      <c r="G20" s="144"/>
      <c r="H20" s="144">
        <v>202907</v>
      </c>
      <c r="I20" s="144">
        <v>229506</v>
      </c>
      <c r="J20" s="144">
        <v>950502</v>
      </c>
      <c r="K20" s="144">
        <v>732103</v>
      </c>
      <c r="L20" s="144">
        <v>439608</v>
      </c>
      <c r="M20" s="152"/>
      <c r="N20" s="143">
        <v>-11.589675215462776</v>
      </c>
      <c r="O20" s="143">
        <v>-75.85423281592253</v>
      </c>
      <c r="P20" s="143">
        <v>29.831731327422506</v>
      </c>
      <c r="Q20" s="143">
        <v>66.53541336827355</v>
      </c>
      <c r="R20" s="143">
        <v>-17.57520784704003</v>
      </c>
    </row>
    <row r="21" spans="1:18" ht="12" customHeight="1">
      <c r="A21" s="132" t="s">
        <v>138</v>
      </c>
      <c r="G21" s="144"/>
      <c r="H21" s="144">
        <v>1124235</v>
      </c>
      <c r="I21" s="144">
        <v>674091</v>
      </c>
      <c r="J21" s="144">
        <v>3670950</v>
      </c>
      <c r="K21" s="144">
        <v>1195385</v>
      </c>
      <c r="L21" s="144">
        <v>2095506</v>
      </c>
      <c r="M21" s="152"/>
      <c r="N21" s="143">
        <v>66.77792760918037</v>
      </c>
      <c r="O21" s="143">
        <v>-81.63715114616107</v>
      </c>
      <c r="P21" s="143">
        <v>207.09353053618707</v>
      </c>
      <c r="Q21" s="143">
        <v>-42.95482809402598</v>
      </c>
      <c r="R21" s="143">
        <v>-14.416104894019055</v>
      </c>
    </row>
    <row r="22" spans="1:18" s="129" customFormat="1" ht="12" customHeight="1">
      <c r="A22" s="129" t="s">
        <v>139</v>
      </c>
      <c r="G22" s="146"/>
      <c r="H22" s="146">
        <v>109219524</v>
      </c>
      <c r="I22" s="146">
        <v>111014424</v>
      </c>
      <c r="J22" s="146">
        <v>117031954</v>
      </c>
      <c r="K22" s="146">
        <v>114325823</v>
      </c>
      <c r="L22" s="146">
        <v>111422756</v>
      </c>
      <c r="M22" s="153"/>
      <c r="N22" s="147">
        <v>-1.6168169282218678</v>
      </c>
      <c r="O22" s="147">
        <v>-5.141783755913363</v>
      </c>
      <c r="P22" s="147">
        <v>2.3670339114899703</v>
      </c>
      <c r="Q22" s="147">
        <v>2.6054525163603026</v>
      </c>
      <c r="R22" s="147">
        <v>-0.4980491264206188</v>
      </c>
    </row>
    <row r="23" spans="1:18" ht="15.75" customHeight="1">
      <c r="A23" s="129" t="s">
        <v>60</v>
      </c>
      <c r="G23" s="144"/>
      <c r="H23" s="144" t="s">
        <v>59</v>
      </c>
      <c r="I23" s="144" t="s">
        <v>59</v>
      </c>
      <c r="J23" s="144" t="s">
        <v>59</v>
      </c>
      <c r="K23" s="144" t="s">
        <v>59</v>
      </c>
      <c r="L23" s="144" t="s">
        <v>59</v>
      </c>
      <c r="M23" s="144"/>
      <c r="N23" s="143"/>
      <c r="O23" s="143"/>
      <c r="P23" s="143"/>
      <c r="Q23" s="143"/>
      <c r="R23" s="143"/>
    </row>
    <row r="24" spans="1:18" ht="12" customHeight="1">
      <c r="A24" s="132" t="s">
        <v>75</v>
      </c>
      <c r="G24" s="144"/>
      <c r="H24" s="144">
        <v>5908676</v>
      </c>
      <c r="I24" s="144">
        <v>5488108</v>
      </c>
      <c r="J24" s="144">
        <v>5832847</v>
      </c>
      <c r="K24" s="144">
        <v>5383539</v>
      </c>
      <c r="L24" s="144">
        <v>5981713</v>
      </c>
      <c r="M24" s="152"/>
      <c r="N24" s="143">
        <v>7.663260271117114</v>
      </c>
      <c r="O24" s="143">
        <v>-5.91030417907413</v>
      </c>
      <c r="P24" s="143">
        <v>8.345959785932637</v>
      </c>
      <c r="Q24" s="143">
        <v>-10.000045137571796</v>
      </c>
      <c r="R24" s="143">
        <v>-0.3066589017096777</v>
      </c>
    </row>
    <row r="25" spans="1:18" ht="12" customHeight="1">
      <c r="A25" s="132" t="s">
        <v>140</v>
      </c>
      <c r="G25" s="144"/>
      <c r="H25" s="144">
        <v>34256968</v>
      </c>
      <c r="I25" s="144">
        <v>39485182</v>
      </c>
      <c r="J25" s="144">
        <v>38951989</v>
      </c>
      <c r="K25" s="144">
        <v>43956464</v>
      </c>
      <c r="L25" s="144">
        <v>41010959</v>
      </c>
      <c r="M25" s="152"/>
      <c r="N25" s="143">
        <v>-13.240952010807497</v>
      </c>
      <c r="O25" s="143">
        <v>1.3688466588959038</v>
      </c>
      <c r="P25" s="143">
        <v>-11.385071829253599</v>
      </c>
      <c r="Q25" s="143">
        <v>7.182238776713317</v>
      </c>
      <c r="R25" s="143">
        <v>-4.399040904355878</v>
      </c>
    </row>
    <row r="26" spans="1:18" ht="12" customHeight="1">
      <c r="A26" s="132" t="s">
        <v>141</v>
      </c>
      <c r="G26" s="144"/>
      <c r="H26" s="144">
        <v>2710864</v>
      </c>
      <c r="I26" s="144">
        <v>3276602</v>
      </c>
      <c r="J26" s="144">
        <v>3402017</v>
      </c>
      <c r="K26" s="144">
        <v>1742026</v>
      </c>
      <c r="L26" s="144">
        <v>1847816</v>
      </c>
      <c r="M26" s="152"/>
      <c r="N26" s="143">
        <v>-17.265996907772138</v>
      </c>
      <c r="O26" s="143">
        <v>-3.686489514896604</v>
      </c>
      <c r="P26" s="143">
        <v>95.2908280358617</v>
      </c>
      <c r="Q26" s="143">
        <v>-5.725137134866242</v>
      </c>
      <c r="R26" s="143">
        <v>10.055626839876908</v>
      </c>
    </row>
    <row r="27" spans="1:18" ht="12" customHeight="1">
      <c r="A27" s="132" t="s">
        <v>79</v>
      </c>
      <c r="G27" s="144"/>
      <c r="H27" s="144">
        <v>18220036</v>
      </c>
      <c r="I27" s="144">
        <v>31961005</v>
      </c>
      <c r="J27" s="144">
        <v>28443472</v>
      </c>
      <c r="K27" s="144">
        <v>28984424</v>
      </c>
      <c r="L27" s="144">
        <v>27529930</v>
      </c>
      <c r="M27" s="152"/>
      <c r="N27" s="143">
        <v>-42.992919027421074</v>
      </c>
      <c r="O27" s="143">
        <v>12.366749741381783</v>
      </c>
      <c r="P27" s="143">
        <v>-1.8663541493872708</v>
      </c>
      <c r="Q27" s="143">
        <v>5.283318918718646</v>
      </c>
      <c r="R27" s="143">
        <v>-9.804258988122506</v>
      </c>
    </row>
    <row r="28" spans="1:18" ht="12" customHeight="1">
      <c r="A28" s="132" t="s">
        <v>142</v>
      </c>
      <c r="G28" s="144"/>
      <c r="H28" s="144">
        <v>976467</v>
      </c>
      <c r="I28" s="144">
        <v>851863</v>
      </c>
      <c r="J28" s="144">
        <v>274246</v>
      </c>
      <c r="K28" s="144">
        <v>666075</v>
      </c>
      <c r="L28" s="144">
        <v>434602</v>
      </c>
      <c r="M28" s="152"/>
      <c r="N28" s="143">
        <v>14.62723466097248</v>
      </c>
      <c r="O28" s="143">
        <v>210.6200272747825</v>
      </c>
      <c r="P28" s="143">
        <v>-58.82655857073152</v>
      </c>
      <c r="Q28" s="143">
        <v>53.26091458391816</v>
      </c>
      <c r="R28" s="143">
        <v>22.431018543707772</v>
      </c>
    </row>
    <row r="29" spans="1:18" s="129" customFormat="1" ht="12" customHeight="1">
      <c r="A29" s="129" t="s">
        <v>143</v>
      </c>
      <c r="G29" s="146"/>
      <c r="H29" s="146">
        <v>60120077</v>
      </c>
      <c r="I29" s="146">
        <v>79359034</v>
      </c>
      <c r="J29" s="146">
        <v>76356079</v>
      </c>
      <c r="K29" s="146">
        <v>79400378</v>
      </c>
      <c r="L29" s="146">
        <v>75935816</v>
      </c>
      <c r="M29" s="153"/>
      <c r="N29" s="147">
        <v>-24.24293244295287</v>
      </c>
      <c r="O29" s="147">
        <v>3.932830285850587</v>
      </c>
      <c r="P29" s="147">
        <v>-3.8341114698471586</v>
      </c>
      <c r="Q29" s="147">
        <v>4.5624873511598265</v>
      </c>
      <c r="R29" s="147">
        <v>-5.671437535708746</v>
      </c>
    </row>
    <row r="30" spans="1:18" s="129" customFormat="1" ht="15.75" customHeight="1">
      <c r="A30" s="129" t="s">
        <v>144</v>
      </c>
      <c r="G30" s="146"/>
      <c r="H30" s="146">
        <v>49099446</v>
      </c>
      <c r="I30" s="146">
        <v>31655390</v>
      </c>
      <c r="J30" s="146">
        <v>40675875</v>
      </c>
      <c r="K30" s="146">
        <v>34925445</v>
      </c>
      <c r="L30" s="146">
        <v>35486939</v>
      </c>
      <c r="M30" s="153"/>
      <c r="N30" s="147">
        <v>55.106116209593374</v>
      </c>
      <c r="O30" s="147">
        <v>-22.17649896898346</v>
      </c>
      <c r="P30" s="147">
        <v>16.46487253061486</v>
      </c>
      <c r="Q30" s="147">
        <v>-1.5822553757031566</v>
      </c>
      <c r="R30" s="147">
        <v>8.455607910420483</v>
      </c>
    </row>
    <row r="31" spans="1:18" ht="12" customHeight="1">
      <c r="A31" s="132" t="s">
        <v>145</v>
      </c>
      <c r="G31" s="144"/>
      <c r="H31" s="144">
        <v>31996010</v>
      </c>
      <c r="I31" s="144">
        <v>26346456</v>
      </c>
      <c r="J31" s="144">
        <v>23376840</v>
      </c>
      <c r="K31" s="144">
        <v>21307030</v>
      </c>
      <c r="L31" s="144">
        <v>20277021</v>
      </c>
      <c r="M31" s="152"/>
      <c r="N31" s="143">
        <v>21.443316702633552</v>
      </c>
      <c r="O31" s="143">
        <v>12.703239616646218</v>
      </c>
      <c r="P31" s="143">
        <v>9.714211694450142</v>
      </c>
      <c r="Q31" s="143">
        <v>5.079686015021634</v>
      </c>
      <c r="R31" s="143">
        <v>12.078656979212997</v>
      </c>
    </row>
    <row r="32" spans="1:18" ht="12" customHeight="1">
      <c r="A32" s="132" t="s">
        <v>146</v>
      </c>
      <c r="G32" s="144"/>
      <c r="H32" s="144">
        <v>6316321</v>
      </c>
      <c r="I32" s="144">
        <v>4681559</v>
      </c>
      <c r="J32" s="144">
        <v>1552245</v>
      </c>
      <c r="K32" s="144">
        <v>1862992</v>
      </c>
      <c r="L32" s="144">
        <v>1102624</v>
      </c>
      <c r="M32" s="152"/>
      <c r="N32" s="143">
        <v>34.91917970060828</v>
      </c>
      <c r="O32" s="143">
        <v>201.59923207998736</v>
      </c>
      <c r="P32" s="143">
        <v>-16.679996478782517</v>
      </c>
      <c r="Q32" s="143">
        <v>68.95986301767421</v>
      </c>
      <c r="R32" s="143">
        <v>54.70672334522495</v>
      </c>
    </row>
    <row r="33" spans="1:18" s="129" customFormat="1" ht="15.75" customHeight="1">
      <c r="A33" s="129" t="s">
        <v>147</v>
      </c>
      <c r="G33" s="146"/>
      <c r="H33" s="146">
        <v>23419757</v>
      </c>
      <c r="I33" s="146">
        <v>9990493</v>
      </c>
      <c r="J33" s="146">
        <v>18851280</v>
      </c>
      <c r="K33" s="146">
        <v>15481407</v>
      </c>
      <c r="L33" s="146">
        <v>16312542</v>
      </c>
      <c r="M33" s="146"/>
      <c r="N33" s="147">
        <v>134.4204335061343</v>
      </c>
      <c r="O33" s="147">
        <v>-47.00363582738148</v>
      </c>
      <c r="P33" s="147">
        <v>21.767226971036933</v>
      </c>
      <c r="Q33" s="147">
        <v>-5.0950673414358105</v>
      </c>
      <c r="R33" s="147">
        <v>9.462455315645268</v>
      </c>
    </row>
    <row r="34" spans="1:18" ht="15.75" customHeight="1">
      <c r="A34" s="132" t="s">
        <v>148</v>
      </c>
      <c r="G34" s="144"/>
      <c r="H34" s="144">
        <v>29774208</v>
      </c>
      <c r="I34" s="144">
        <v>34432864</v>
      </c>
      <c r="J34" s="144">
        <v>15292146</v>
      </c>
      <c r="K34" s="144">
        <v>21456362</v>
      </c>
      <c r="L34" s="144">
        <v>22369534</v>
      </c>
      <c r="M34" s="144"/>
      <c r="N34" s="143">
        <v>-13.529679087978275</v>
      </c>
      <c r="O34" s="143">
        <v>125.16698441147501</v>
      </c>
      <c r="P34" s="143">
        <v>-28.729082777406532</v>
      </c>
      <c r="Q34" s="143">
        <v>-4.082212888297092</v>
      </c>
      <c r="R34" s="143">
        <v>7.4102729584145655</v>
      </c>
    </row>
    <row r="35" spans="1:18" ht="12" customHeight="1">
      <c r="A35" s="132" t="s">
        <v>149</v>
      </c>
      <c r="G35" s="144"/>
      <c r="H35" s="154">
        <v>3431825</v>
      </c>
      <c r="I35" s="144">
        <v>9526192</v>
      </c>
      <c r="J35" s="144">
        <v>739975</v>
      </c>
      <c r="K35" s="144">
        <v>3851098.58</v>
      </c>
      <c r="L35" s="144">
        <v>4695945</v>
      </c>
      <c r="M35" s="144"/>
      <c r="N35" s="143">
        <v>-63.97484955163616</v>
      </c>
      <c r="O35" s="143">
        <v>999</v>
      </c>
      <c r="P35" s="143">
        <v>-80.7853529420688</v>
      </c>
      <c r="Q35" s="143">
        <v>-17.990977747822857</v>
      </c>
      <c r="R35" s="143">
        <v>-7.54071450500663</v>
      </c>
    </row>
    <row r="36" spans="1:18" s="129" customFormat="1" ht="15.75" customHeight="1">
      <c r="A36" s="129" t="s">
        <v>150</v>
      </c>
      <c r="G36" s="146"/>
      <c r="H36" s="146">
        <v>-9786276</v>
      </c>
      <c r="I36" s="146">
        <v>-33968563</v>
      </c>
      <c r="J36" s="146">
        <v>2819159</v>
      </c>
      <c r="K36" s="146">
        <v>-9826053.58</v>
      </c>
      <c r="L36" s="146">
        <v>-10752937</v>
      </c>
      <c r="M36" s="146"/>
      <c r="N36" s="147">
        <v>-71.19019724207939</v>
      </c>
      <c r="O36" s="147">
        <v>-999</v>
      </c>
      <c r="P36" s="147">
        <v>-128.69065364896983</v>
      </c>
      <c r="Q36" s="147">
        <v>-8.619816334830196</v>
      </c>
      <c r="R36" s="147">
        <v>-2.3274357484388775</v>
      </c>
    </row>
    <row r="37" spans="1:18" ht="15.75" customHeight="1">
      <c r="A37" s="132" t="s">
        <v>151</v>
      </c>
      <c r="G37" s="144"/>
      <c r="H37" s="155">
        <v>18.737999519103834</v>
      </c>
      <c r="I37" s="155">
        <v>18.69524559018097</v>
      </c>
      <c r="J37" s="155">
        <v>18.740966935744396</v>
      </c>
      <c r="K37" s="155">
        <v>17.90214958902482</v>
      </c>
      <c r="L37" s="155">
        <v>18.02856729190991</v>
      </c>
      <c r="M37" s="144"/>
      <c r="N37" s="143">
        <v>0.22868877927615114</v>
      </c>
      <c r="O37" s="143">
        <v>-0.24396470961283015</v>
      </c>
      <c r="P37" s="143">
        <v>4.685567744522847</v>
      </c>
      <c r="Q37" s="143">
        <v>-0.7012077046289593</v>
      </c>
      <c r="R37" s="143">
        <v>0.969568913311103</v>
      </c>
    </row>
    <row r="38" spans="1:18" ht="12" customHeight="1">
      <c r="A38" s="132" t="s">
        <v>152</v>
      </c>
      <c r="G38" s="144"/>
      <c r="H38" s="155">
        <v>20.67421494733495</v>
      </c>
      <c r="I38" s="155">
        <v>20.1515263910686</v>
      </c>
      <c r="J38" s="155">
        <v>18.526942943456095</v>
      </c>
      <c r="K38" s="155">
        <v>20.18538162730856</v>
      </c>
      <c r="L38" s="155">
        <v>19.67690990218292</v>
      </c>
      <c r="M38" s="144"/>
      <c r="N38" s="143">
        <v>2.5937913889143944</v>
      </c>
      <c r="O38" s="143">
        <v>8.768761541343896</v>
      </c>
      <c r="P38" s="143">
        <v>-8.216038291833836</v>
      </c>
      <c r="Q38" s="143">
        <v>2.5841035388855897</v>
      </c>
      <c r="R38" s="143">
        <v>1.2437056592334406</v>
      </c>
    </row>
    <row r="39" spans="1:18" ht="15.75" customHeight="1">
      <c r="A39" s="132" t="s">
        <v>153</v>
      </c>
      <c r="G39" s="144"/>
      <c r="H39" s="144">
        <v>23198143</v>
      </c>
      <c r="I39" s="144">
        <v>28036650</v>
      </c>
      <c r="J39" s="144">
        <v>23349179</v>
      </c>
      <c r="K39" s="144">
        <v>21778496</v>
      </c>
      <c r="L39" s="144">
        <v>21426985</v>
      </c>
      <c r="M39" s="144"/>
      <c r="N39" s="143">
        <v>-17.25779292461831</v>
      </c>
      <c r="O39" s="143">
        <v>20.07552813741331</v>
      </c>
      <c r="P39" s="143">
        <v>7.212082046436999</v>
      </c>
      <c r="Q39" s="143">
        <v>1.6405061188029955</v>
      </c>
      <c r="R39" s="143">
        <v>2.0053708038382023</v>
      </c>
    </row>
    <row r="40" spans="1:18" ht="12" customHeight="1">
      <c r="A40" s="132" t="s">
        <v>154</v>
      </c>
      <c r="G40" s="144"/>
      <c r="H40" s="144">
        <v>912.8</v>
      </c>
      <c r="I40" s="144">
        <v>858.9</v>
      </c>
      <c r="J40" s="144">
        <v>868</v>
      </c>
      <c r="K40" s="144">
        <v>580.4</v>
      </c>
      <c r="L40" s="144">
        <v>571.26</v>
      </c>
      <c r="M40" s="144"/>
      <c r="N40" s="143">
        <v>6.275468622656884</v>
      </c>
      <c r="O40" s="143">
        <v>-1.0483870967741962</v>
      </c>
      <c r="P40" s="143">
        <v>49.552033080634054</v>
      </c>
      <c r="Q40" s="143">
        <v>1.5999719917375603</v>
      </c>
      <c r="R40" s="143">
        <v>12.4308396283487</v>
      </c>
    </row>
    <row r="41" spans="1:18" ht="12" customHeight="1">
      <c r="A41" s="156" t="s">
        <v>155</v>
      </c>
      <c r="C41" s="156"/>
      <c r="D41" s="156"/>
      <c r="E41" s="156"/>
      <c r="F41" s="156"/>
      <c r="G41" s="144"/>
      <c r="H41" s="144">
        <v>25414.267090271693</v>
      </c>
      <c r="I41" s="144">
        <v>32642.50785888928</v>
      </c>
      <c r="J41" s="144">
        <v>26899.975806451614</v>
      </c>
      <c r="K41" s="144">
        <v>37523.252929014474</v>
      </c>
      <c r="L41" s="144">
        <v>37508.28869516507</v>
      </c>
      <c r="M41" s="144"/>
      <c r="N41" s="143">
        <v>-22.14364410928426</v>
      </c>
      <c r="O41" s="143">
        <v>21.34772199705991</v>
      </c>
      <c r="P41" s="143">
        <v>-28.311183848211943</v>
      </c>
      <c r="Q41" s="143">
        <v>0.039895805353898445</v>
      </c>
      <c r="R41" s="143">
        <v>-9.2727839256319</v>
      </c>
    </row>
    <row r="42" spans="1:18" ht="15.75" customHeight="1">
      <c r="A42" s="129" t="s">
        <v>61</v>
      </c>
      <c r="G42" s="144"/>
      <c r="H42" s="144"/>
      <c r="I42" s="144"/>
      <c r="J42" s="144"/>
      <c r="K42" s="144"/>
      <c r="L42" s="144"/>
      <c r="M42" s="142"/>
      <c r="N42" s="143"/>
      <c r="O42" s="143"/>
      <c r="P42" s="143"/>
      <c r="Q42" s="143"/>
      <c r="R42" s="143"/>
    </row>
    <row r="43" spans="1:18" ht="12" customHeight="1">
      <c r="A43" s="132" t="s">
        <v>156</v>
      </c>
      <c r="G43" s="144"/>
      <c r="H43" s="144">
        <v>487181887</v>
      </c>
      <c r="I43" s="144">
        <v>432065070</v>
      </c>
      <c r="J43" s="144">
        <v>422941550</v>
      </c>
      <c r="K43" s="144">
        <v>323764678</v>
      </c>
      <c r="L43" s="144">
        <v>301224130</v>
      </c>
      <c r="M43" s="142"/>
      <c r="N43" s="143">
        <v>12.756600990679482</v>
      </c>
      <c r="O43" s="143">
        <v>2.157158595555343</v>
      </c>
      <c r="P43" s="143">
        <v>30.632394062455447</v>
      </c>
      <c r="Q43" s="143">
        <v>7.482982190039025</v>
      </c>
      <c r="R43" s="143">
        <v>12.771756162025305</v>
      </c>
    </row>
    <row r="44" spans="1:18" ht="12" customHeight="1">
      <c r="A44" s="132" t="s">
        <v>157</v>
      </c>
      <c r="G44" s="144"/>
      <c r="H44" s="144">
        <v>215182759</v>
      </c>
      <c r="I44" s="144">
        <v>195940711</v>
      </c>
      <c r="J44" s="144">
        <v>227629866</v>
      </c>
      <c r="K44" s="144">
        <v>151023791</v>
      </c>
      <c r="L44" s="144">
        <v>145554099</v>
      </c>
      <c r="M44" s="142"/>
      <c r="N44" s="143">
        <v>9.820342031932302</v>
      </c>
      <c r="O44" s="143">
        <v>-13.92135204261817</v>
      </c>
      <c r="P44" s="143">
        <v>50.72450803463144</v>
      </c>
      <c r="Q44" s="143">
        <v>3.7578412683520512</v>
      </c>
      <c r="R44" s="143">
        <v>10.267050477900487</v>
      </c>
    </row>
    <row r="45" spans="1:18" ht="12" customHeight="1">
      <c r="A45" s="132" t="s">
        <v>158</v>
      </c>
      <c r="G45" s="144"/>
      <c r="H45" s="144">
        <v>28662477</v>
      </c>
      <c r="I45" s="144">
        <v>24665142</v>
      </c>
      <c r="J45" s="144">
        <v>8290629</v>
      </c>
      <c r="K45" s="144">
        <v>11940942</v>
      </c>
      <c r="L45" s="144">
        <v>6280314</v>
      </c>
      <c r="M45" s="142"/>
      <c r="N45" s="143">
        <v>16.20641389374527</v>
      </c>
      <c r="O45" s="143">
        <v>197.50628088652863</v>
      </c>
      <c r="P45" s="143">
        <v>-30.569723896154926</v>
      </c>
      <c r="Q45" s="143">
        <v>90.1328818909373</v>
      </c>
      <c r="R45" s="143">
        <v>46.161533306271416</v>
      </c>
    </row>
    <row r="46" spans="1:18" ht="12" customHeight="1">
      <c r="A46" s="132" t="s">
        <v>159</v>
      </c>
      <c r="G46" s="144"/>
      <c r="H46" s="144">
        <v>186520282</v>
      </c>
      <c r="I46" s="144">
        <v>171275569</v>
      </c>
      <c r="J46" s="144">
        <v>219339237</v>
      </c>
      <c r="K46" s="144">
        <v>139082849</v>
      </c>
      <c r="L46" s="144">
        <v>139273785</v>
      </c>
      <c r="M46" s="142"/>
      <c r="N46" s="143">
        <v>8.900693244814152</v>
      </c>
      <c r="O46" s="143">
        <v>-21.912936626108532</v>
      </c>
      <c r="P46" s="143">
        <v>57.704014964490696</v>
      </c>
      <c r="Q46" s="143">
        <v>-0.13709399798389912</v>
      </c>
      <c r="R46" s="143">
        <v>7.575697646954338</v>
      </c>
    </row>
    <row r="47" spans="1:18" ht="12" customHeight="1">
      <c r="A47" s="132" t="s">
        <v>160</v>
      </c>
      <c r="G47" s="144"/>
      <c r="H47" s="150">
        <v>0.4416887506328822</v>
      </c>
      <c r="I47" s="150">
        <v>0.4534981524889295</v>
      </c>
      <c r="J47" s="150">
        <v>0.5382064401097504</v>
      </c>
      <c r="K47" s="150">
        <v>0.466461603943096</v>
      </c>
      <c r="L47" s="150">
        <v>0.4832086294016353</v>
      </c>
      <c r="M47" s="142"/>
      <c r="N47" s="143">
        <v>-2.604068349834252</v>
      </c>
      <c r="O47" s="143">
        <v>-15.738995542964384</v>
      </c>
      <c r="P47" s="143">
        <v>15.380652032274579</v>
      </c>
      <c r="Q47" s="143">
        <v>-3.465796022574636</v>
      </c>
      <c r="R47" s="143">
        <v>-2.2210398856662206</v>
      </c>
    </row>
    <row r="48" spans="1:18" ht="12" customHeight="1">
      <c r="A48" s="132" t="s">
        <v>161</v>
      </c>
      <c r="G48" s="144"/>
      <c r="H48" s="144">
        <v>178897925.5</v>
      </c>
      <c r="I48" s="144">
        <v>195307403</v>
      </c>
      <c r="J48" s="144">
        <v>179211043</v>
      </c>
      <c r="K48" s="144">
        <v>139178317</v>
      </c>
      <c r="L48" s="144"/>
      <c r="M48" s="142"/>
      <c r="N48" s="143">
        <v>-8.401871740622141</v>
      </c>
      <c r="O48" s="143">
        <v>8.98179025719972</v>
      </c>
      <c r="P48" s="143">
        <v>28.763622712868415</v>
      </c>
      <c r="Q48" s="143"/>
      <c r="R48" s="143" t="s">
        <v>62</v>
      </c>
    </row>
    <row r="49" spans="1:18" ht="12" customHeight="1">
      <c r="A49" s="132" t="s">
        <v>162</v>
      </c>
      <c r="H49" s="155">
        <v>21.44283012989509</v>
      </c>
      <c r="I49" s="155">
        <v>8.999274724877193</v>
      </c>
      <c r="J49" s="155">
        <v>16.107805907436187</v>
      </c>
      <c r="K49" s="155">
        <v>13.541478726114223</v>
      </c>
      <c r="L49" s="155">
        <v>14.640224838811204</v>
      </c>
      <c r="M49" s="155"/>
      <c r="N49" s="143">
        <v>138.27286959714084</v>
      </c>
      <c r="O49" s="143">
        <v>-44.13097117887008</v>
      </c>
      <c r="P49" s="143">
        <v>18.951602208501065</v>
      </c>
      <c r="Q49" s="143">
        <v>-7.504981137886675</v>
      </c>
      <c r="R49" s="143">
        <v>10.010360957365606</v>
      </c>
    </row>
    <row r="50" spans="1:18" ht="12" customHeight="1">
      <c r="A50" s="132" t="s">
        <v>163</v>
      </c>
      <c r="H50" s="155">
        <v>13.0911283261359</v>
      </c>
      <c r="I50" s="155">
        <v>5.115265907252886</v>
      </c>
      <c r="J50" s="155">
        <v>10.51903927594462</v>
      </c>
      <c r="K50" s="155">
        <v>11.123433113507184</v>
      </c>
      <c r="L50" s="155"/>
      <c r="N50" s="143">
        <v>155.92273331429587</v>
      </c>
      <c r="O50" s="143">
        <v>-51.37135841910305</v>
      </c>
      <c r="P50" s="143">
        <v>-5.43351887313144</v>
      </c>
      <c r="Q50" s="143"/>
      <c r="R50" s="143" t="s">
        <v>62</v>
      </c>
    </row>
    <row r="51" spans="14:17" s="157" customFormat="1" ht="13.5" thickBot="1">
      <c r="N51" s="158"/>
      <c r="O51" s="158"/>
      <c r="P51" s="158"/>
      <c r="Q51" s="158"/>
    </row>
    <row r="53" spans="1:8" ht="12.75">
      <c r="A53" s="244" t="s">
        <v>199</v>
      </c>
      <c r="H53" s="156"/>
    </row>
    <row r="64" ht="12.75">
      <c r="A64" s="159"/>
    </row>
    <row r="79" ht="12.75" hidden="1"/>
    <row r="80" ht="12.75" hidden="1">
      <c r="A80" s="132" t="s">
        <v>63</v>
      </c>
    </row>
    <row r="81" spans="1:3" ht="12.75" hidden="1">
      <c r="A81" s="132">
        <v>3</v>
      </c>
      <c r="B81" s="132">
        <v>1999</v>
      </c>
      <c r="C81" s="132">
        <v>1063</v>
      </c>
    </row>
    <row r="82" spans="1:4" ht="12.75" hidden="1">
      <c r="A82" s="132">
        <v>4</v>
      </c>
      <c r="D82" s="132">
        <v>1</v>
      </c>
    </row>
    <row r="83" spans="1:5" ht="12.75" hidden="1">
      <c r="A83" s="132">
        <v>8777919</v>
      </c>
      <c r="B83" s="132">
        <v>8884847</v>
      </c>
      <c r="C83" s="132">
        <v>11034039</v>
      </c>
      <c r="D83" s="132">
        <v>10385668.07</v>
      </c>
      <c r="E83" s="132">
        <v>13414612</v>
      </c>
    </row>
    <row r="84" spans="1:17" s="156" customFormat="1" ht="12.75" hidden="1">
      <c r="A84" s="156">
        <v>6584027</v>
      </c>
      <c r="B84" s="156">
        <v>60672675</v>
      </c>
      <c r="C84" s="156">
        <v>4042915</v>
      </c>
      <c r="D84" s="156">
        <v>4429253</v>
      </c>
      <c r="E84" s="156">
        <v>51084978</v>
      </c>
      <c r="F84" s="156">
        <v>3375099</v>
      </c>
      <c r="G84" s="156">
        <v>374793</v>
      </c>
      <c r="H84" s="156">
        <v>49553498</v>
      </c>
      <c r="I84" s="156">
        <v>3155204</v>
      </c>
      <c r="J84" s="156">
        <v>7550</v>
      </c>
      <c r="K84" s="156">
        <v>45770115.11</v>
      </c>
      <c r="L84" s="156">
        <v>3532334.01</v>
      </c>
      <c r="M84" s="156">
        <v>1797214</v>
      </c>
      <c r="N84" s="160">
        <v>36207051</v>
      </c>
      <c r="O84" s="160">
        <v>6390326</v>
      </c>
      <c r="P84" s="160"/>
      <c r="Q84" s="160"/>
    </row>
    <row r="85" spans="1:17" s="156" customFormat="1" ht="12.75" hidden="1">
      <c r="A85" s="161"/>
      <c r="B85" s="161"/>
      <c r="C85" s="161"/>
      <c r="N85" s="160"/>
      <c r="O85" s="160"/>
      <c r="P85" s="160"/>
      <c r="Q85" s="160"/>
    </row>
    <row r="86" spans="1:17" s="156" customFormat="1" ht="12.75" hidden="1">
      <c r="A86" s="156">
        <v>57582770.76</v>
      </c>
      <c r="B86" s="156">
        <v>57615536</v>
      </c>
      <c r="C86" s="156">
        <v>58238302</v>
      </c>
      <c r="D86" s="156">
        <v>55799016</v>
      </c>
      <c r="E86" s="156">
        <v>51104195</v>
      </c>
      <c r="N86" s="160"/>
      <c r="O86" s="160"/>
      <c r="P86" s="160"/>
      <c r="Q86" s="160"/>
    </row>
    <row r="87" spans="1:17" s="156" customFormat="1" ht="12.75" hidden="1">
      <c r="A87" s="156">
        <v>20771665.1</v>
      </c>
      <c r="B87" s="156">
        <v>18816758.2</v>
      </c>
      <c r="C87" s="156">
        <v>18329206.8</v>
      </c>
      <c r="D87" s="156">
        <v>19939303.4</v>
      </c>
      <c r="E87" s="156">
        <v>18225672.9</v>
      </c>
      <c r="N87" s="160"/>
      <c r="O87" s="160"/>
      <c r="P87" s="160"/>
      <c r="Q87" s="160"/>
    </row>
    <row r="88" spans="1:25" s="156" customFormat="1" ht="12.75" hidden="1">
      <c r="A88" s="156">
        <v>3853976</v>
      </c>
      <c r="B88" s="156">
        <v>0</v>
      </c>
      <c r="C88" s="156">
        <v>7213425</v>
      </c>
      <c r="D88" s="156">
        <v>0</v>
      </c>
      <c r="E88" s="156">
        <v>-1153114.58</v>
      </c>
      <c r="F88" s="156">
        <v>2080464</v>
      </c>
      <c r="G88" s="156">
        <v>0</v>
      </c>
      <c r="H88" s="156">
        <v>6315558</v>
      </c>
      <c r="I88" s="156">
        <v>0</v>
      </c>
      <c r="J88" s="156">
        <v>-1029469</v>
      </c>
      <c r="K88" s="156">
        <v>2291862</v>
      </c>
      <c r="L88" s="156">
        <v>0</v>
      </c>
      <c r="M88" s="156">
        <v>6581554</v>
      </c>
      <c r="N88" s="160">
        <v>0</v>
      </c>
      <c r="O88" s="160">
        <v>-1344695</v>
      </c>
      <c r="P88" s="160">
        <v>3534852</v>
      </c>
      <c r="Q88" s="160">
        <v>0</v>
      </c>
      <c r="R88" s="156">
        <v>5778546.01</v>
      </c>
      <c r="S88" s="156">
        <v>0</v>
      </c>
      <c r="T88" s="156">
        <v>35828403</v>
      </c>
      <c r="U88" s="156">
        <v>2510051</v>
      </c>
      <c r="V88" s="156">
        <v>0</v>
      </c>
      <c r="W88" s="156">
        <v>3412984</v>
      </c>
      <c r="X88" s="156">
        <v>0</v>
      </c>
      <c r="Y88" s="156">
        <v>-398183</v>
      </c>
    </row>
    <row r="89" spans="1:17" s="156" customFormat="1" ht="12.75" hidden="1">
      <c r="A89" s="156">
        <v>240552085</v>
      </c>
      <c r="B89" s="156">
        <v>214714029</v>
      </c>
      <c r="C89" s="156">
        <v>187103924</v>
      </c>
      <c r="D89" s="156">
        <v>171605047.02</v>
      </c>
      <c r="E89" s="156">
        <v>180863858</v>
      </c>
      <c r="N89" s="160"/>
      <c r="O89" s="160"/>
      <c r="P89" s="160"/>
      <c r="Q89" s="160"/>
    </row>
    <row r="90" spans="1:17" s="156" customFormat="1" ht="12.75" hidden="1">
      <c r="A90" s="156">
        <v>102984757</v>
      </c>
      <c r="B90" s="156">
        <v>96477536</v>
      </c>
      <c r="C90" s="156">
        <v>98030060</v>
      </c>
      <c r="D90" s="156">
        <v>100166094</v>
      </c>
      <c r="E90" s="156">
        <v>73029781</v>
      </c>
      <c r="N90" s="160"/>
      <c r="O90" s="160"/>
      <c r="P90" s="160"/>
      <c r="Q90" s="160"/>
    </row>
    <row r="91" spans="1:10" ht="12.75" hidden="1">
      <c r="A91" s="132">
        <v>10406411</v>
      </c>
      <c r="B91" s="132">
        <v>0</v>
      </c>
      <c r="C91" s="132">
        <v>7778143</v>
      </c>
      <c r="D91" s="132">
        <v>39777674</v>
      </c>
      <c r="E91" s="132">
        <v>3529989</v>
      </c>
      <c r="F91" s="132">
        <v>49557383</v>
      </c>
      <c r="G91" s="132">
        <v>3644878.13</v>
      </c>
      <c r="H91" s="132">
        <v>44376042</v>
      </c>
      <c r="I91" s="132">
        <v>3241325.02</v>
      </c>
      <c r="J91" s="132">
        <v>36404963</v>
      </c>
    </row>
    <row r="92" ht="12.75" hidden="1"/>
    <row r="93" spans="1:5" ht="12.75">
      <c r="A93" s="132">
        <v>12492760.66</v>
      </c>
      <c r="B93" s="132">
        <v>12297964.96</v>
      </c>
      <c r="C93" s="132">
        <v>12170170.97</v>
      </c>
      <c r="D93" s="132">
        <v>11763687.03</v>
      </c>
      <c r="E93" s="132">
        <v>11487990.46</v>
      </c>
    </row>
  </sheetData>
  <mergeCells count="5">
    <mergeCell ref="R5:S5"/>
    <mergeCell ref="A1:S1"/>
    <mergeCell ref="A2:S2"/>
    <mergeCell ref="N4:Q4"/>
    <mergeCell ref="R4:S4"/>
  </mergeCells>
  <printOptions horizontalCentered="1" verticalCentered="1"/>
  <pageMargins left="0.1968503937007874" right="0.2362204724409449" top="0.4330708661417323" bottom="0.31496062992125984" header="0.15748031496062992" footer="0.15748031496062992"/>
  <pageSetup horizontalDpi="360" verticalDpi="360" orientation="landscape" paperSize="5" scale="80" r:id="rId1"/>
  <headerFooter alignWithMargins="0">
    <oddHeader>&amp;R&amp;D  &amp;T</oddHeader>
    <oddFooter>&amp;C- 2 -</oddFooter>
  </headerFooter>
</worksheet>
</file>

<file path=xl/worksheets/sheet8.xml><?xml version="1.0" encoding="utf-8"?>
<worksheet xmlns="http://schemas.openxmlformats.org/spreadsheetml/2006/main" xmlns:r="http://schemas.openxmlformats.org/officeDocument/2006/relationships">
  <sheetPr codeName="Sheet112"/>
  <dimension ref="A1:Y93"/>
  <sheetViews>
    <sheetView workbookViewId="0" topLeftCell="A1">
      <selection activeCell="G65" sqref="G65"/>
    </sheetView>
  </sheetViews>
  <sheetFormatPr defaultColWidth="9.140625" defaultRowHeight="12.75"/>
  <cols>
    <col min="1" max="1" width="13.8515625" style="132" customWidth="1"/>
    <col min="2" max="2" width="21.140625" style="132" customWidth="1"/>
    <col min="3" max="3" width="1.7109375" style="132" customWidth="1"/>
    <col min="4" max="4" width="13.57421875" style="132" customWidth="1"/>
    <col min="5" max="5" width="3.7109375" style="132" customWidth="1"/>
    <col min="6" max="6" width="0.9921875" style="132" customWidth="1"/>
    <col min="7" max="7" width="20.7109375" style="132" customWidth="1"/>
    <col min="8" max="12" width="14.7109375" style="132" customWidth="1"/>
    <col min="13" max="13" width="1.28515625" style="132" customWidth="1"/>
    <col min="14" max="17" width="10.140625" style="151" customWidth="1"/>
    <col min="18" max="18" width="11.421875" style="132" customWidth="1"/>
    <col min="19" max="19" width="7.8515625" style="132" customWidth="1"/>
    <col min="20" max="16384" width="9.140625" style="132" customWidth="1"/>
  </cols>
  <sheetData>
    <row r="1" spans="1:19" s="128" customFormat="1" ht="15.75" customHeight="1" thickTop="1">
      <c r="A1" s="283" t="s">
        <v>54</v>
      </c>
      <c r="B1" s="283"/>
      <c r="C1" s="283"/>
      <c r="D1" s="283"/>
      <c r="E1" s="283"/>
      <c r="F1" s="283"/>
      <c r="G1" s="283"/>
      <c r="H1" s="283"/>
      <c r="I1" s="283"/>
      <c r="J1" s="283"/>
      <c r="K1" s="283"/>
      <c r="L1" s="283"/>
      <c r="M1" s="283"/>
      <c r="N1" s="283"/>
      <c r="O1" s="283"/>
      <c r="P1" s="283"/>
      <c r="Q1" s="283"/>
      <c r="R1" s="283"/>
      <c r="S1" s="283"/>
    </row>
    <row r="2" spans="1:19" s="128" customFormat="1" ht="13.5" customHeight="1">
      <c r="A2" s="284" t="s">
        <v>55</v>
      </c>
      <c r="B2" s="284"/>
      <c r="C2" s="284"/>
      <c r="D2" s="284"/>
      <c r="E2" s="284"/>
      <c r="F2" s="284"/>
      <c r="G2" s="284"/>
      <c r="H2" s="284"/>
      <c r="I2" s="284"/>
      <c r="J2" s="284"/>
      <c r="K2" s="284"/>
      <c r="L2" s="284"/>
      <c r="M2" s="284"/>
      <c r="N2" s="284"/>
      <c r="O2" s="284"/>
      <c r="P2" s="284"/>
      <c r="Q2" s="284"/>
      <c r="R2" s="284"/>
      <c r="S2" s="284"/>
    </row>
    <row r="3" spans="1:17" s="38" customFormat="1" ht="4.5" customHeight="1">
      <c r="A3" s="37"/>
      <c r="J3" s="39"/>
      <c r="K3" s="40"/>
      <c r="L3" s="40"/>
      <c r="M3" s="40"/>
      <c r="N3" s="40"/>
      <c r="O3" s="40"/>
      <c r="P3" s="40"/>
      <c r="Q3" s="40"/>
    </row>
    <row r="4" spans="1:19" s="100" customFormat="1" ht="16.5" customHeight="1">
      <c r="A4" s="35" t="s">
        <v>93</v>
      </c>
      <c r="B4" s="105"/>
      <c r="C4" s="105"/>
      <c r="D4" s="105"/>
      <c r="E4" s="105"/>
      <c r="F4" s="105"/>
      <c r="G4" s="105"/>
      <c r="H4" s="129"/>
      <c r="I4" s="129"/>
      <c r="J4" s="129"/>
      <c r="K4" s="129"/>
      <c r="L4" s="129"/>
      <c r="M4" s="131"/>
      <c r="N4" s="282" t="s">
        <v>56</v>
      </c>
      <c r="O4" s="282"/>
      <c r="P4" s="282"/>
      <c r="Q4" s="282"/>
      <c r="R4" s="285" t="s">
        <v>57</v>
      </c>
      <c r="S4" s="285"/>
    </row>
    <row r="5" spans="1:19" s="100" customFormat="1" ht="16.5" customHeight="1">
      <c r="A5" s="97"/>
      <c r="B5" s="105"/>
      <c r="C5" s="105"/>
      <c r="D5" s="105"/>
      <c r="E5" s="105"/>
      <c r="F5" s="105"/>
      <c r="G5" s="105"/>
      <c r="H5" s="136">
        <v>2002</v>
      </c>
      <c r="I5" s="136">
        <v>2001</v>
      </c>
      <c r="J5" s="136">
        <v>2000</v>
      </c>
      <c r="K5" s="136">
        <v>1999</v>
      </c>
      <c r="L5" s="136">
        <v>1998</v>
      </c>
      <c r="M5" s="137"/>
      <c r="N5" s="138" t="s">
        <v>194</v>
      </c>
      <c r="O5" s="138" t="s">
        <v>182</v>
      </c>
      <c r="P5" s="138" t="s">
        <v>177</v>
      </c>
      <c r="Q5" s="138" t="s">
        <v>124</v>
      </c>
      <c r="R5" s="282" t="s">
        <v>58</v>
      </c>
      <c r="S5" s="282"/>
    </row>
    <row r="6" spans="2:18" ht="16.5">
      <c r="B6" s="140"/>
      <c r="C6" s="140"/>
      <c r="D6" s="140"/>
      <c r="E6" s="139"/>
      <c r="G6" s="41" t="s">
        <v>66</v>
      </c>
      <c r="H6" s="141">
        <v>8</v>
      </c>
      <c r="I6" s="141">
        <v>8</v>
      </c>
      <c r="J6" s="141">
        <v>8</v>
      </c>
      <c r="K6" s="141">
        <v>8</v>
      </c>
      <c r="L6" s="141">
        <v>8</v>
      </c>
      <c r="M6" s="142"/>
      <c r="N6" s="143"/>
      <c r="O6" s="143"/>
      <c r="P6" s="143"/>
      <c r="Q6" s="143"/>
      <c r="R6" s="143"/>
    </row>
    <row r="7" spans="1:18" ht="15" customHeight="1">
      <c r="A7" s="140" t="s">
        <v>125</v>
      </c>
      <c r="B7" s="140"/>
      <c r="D7" s="140"/>
      <c r="G7" s="130"/>
      <c r="H7" s="144">
        <v>93619</v>
      </c>
      <c r="I7" s="144">
        <v>95638</v>
      </c>
      <c r="J7" s="144">
        <v>142602</v>
      </c>
      <c r="K7" s="144">
        <v>96432</v>
      </c>
      <c r="L7" s="144">
        <v>97282</v>
      </c>
      <c r="M7" s="142"/>
      <c r="N7" s="143">
        <v>-2.1110855517681255</v>
      </c>
      <c r="O7" s="143">
        <v>-32.93361944432757</v>
      </c>
      <c r="P7" s="143">
        <v>47.87829766052763</v>
      </c>
      <c r="Q7" s="143">
        <v>-0.8737484837893957</v>
      </c>
      <c r="R7" s="143">
        <v>-0.9549269093858781</v>
      </c>
    </row>
    <row r="8" spans="1:18" ht="12" customHeight="1">
      <c r="A8" s="140" t="s">
        <v>126</v>
      </c>
      <c r="B8" s="140"/>
      <c r="D8" s="140"/>
      <c r="H8" s="144">
        <v>1824</v>
      </c>
      <c r="I8" s="144">
        <v>539</v>
      </c>
      <c r="J8" s="144">
        <v>3628</v>
      </c>
      <c r="K8" s="144">
        <v>4451</v>
      </c>
      <c r="L8" s="144">
        <v>3620</v>
      </c>
      <c r="M8" s="142"/>
      <c r="N8" s="143">
        <v>238.40445269016698</v>
      </c>
      <c r="O8" s="143">
        <v>-85.14332965821389</v>
      </c>
      <c r="P8" s="143">
        <v>-18.49022691529993</v>
      </c>
      <c r="Q8" s="143">
        <v>22.955801104972377</v>
      </c>
      <c r="R8" s="143">
        <v>-15.748223720897169</v>
      </c>
    </row>
    <row r="9" spans="1:18" s="129" customFormat="1" ht="12" customHeight="1">
      <c r="A9" s="145" t="s">
        <v>127</v>
      </c>
      <c r="B9" s="145"/>
      <c r="D9" s="178"/>
      <c r="G9" s="146"/>
      <c r="H9" s="146">
        <v>95443</v>
      </c>
      <c r="I9" s="146">
        <v>96177</v>
      </c>
      <c r="J9" s="146">
        <v>146230</v>
      </c>
      <c r="K9" s="146">
        <v>100883</v>
      </c>
      <c r="L9" s="146">
        <v>100902</v>
      </c>
      <c r="M9" s="131"/>
      <c r="N9" s="147">
        <v>-0.7631762271644988</v>
      </c>
      <c r="O9" s="147">
        <v>-34.228954386924705</v>
      </c>
      <c r="P9" s="147">
        <v>44.95009069912671</v>
      </c>
      <c r="Q9" s="147">
        <v>-0.018830152028701117</v>
      </c>
      <c r="R9" s="147">
        <v>-1.3808904690790214</v>
      </c>
    </row>
    <row r="10" spans="1:18" ht="15.75" customHeight="1">
      <c r="A10" s="140" t="s">
        <v>128</v>
      </c>
      <c r="B10" s="140"/>
      <c r="D10" s="140"/>
      <c r="H10" s="144">
        <v>4019</v>
      </c>
      <c r="I10" s="144">
        <v>3245.7</v>
      </c>
      <c r="J10" s="144">
        <v>3074.7</v>
      </c>
      <c r="K10" s="144">
        <v>3210.5</v>
      </c>
      <c r="L10" s="144">
        <v>3066</v>
      </c>
      <c r="M10" s="142"/>
      <c r="N10" s="143">
        <v>23.825368949687284</v>
      </c>
      <c r="O10" s="143">
        <v>5.561518196897259</v>
      </c>
      <c r="P10" s="143">
        <v>-4.229870736645388</v>
      </c>
      <c r="Q10" s="143">
        <v>4.712981082844096</v>
      </c>
      <c r="R10" s="143">
        <v>7.00066182706518</v>
      </c>
    </row>
    <row r="11" spans="1:18" ht="12" customHeight="1">
      <c r="A11" s="140" t="s">
        <v>129</v>
      </c>
      <c r="B11" s="140"/>
      <c r="D11" s="140"/>
      <c r="H11" s="148">
        <v>23.74794725055984</v>
      </c>
      <c r="I11" s="148">
        <v>29.63212866253813</v>
      </c>
      <c r="J11" s="148">
        <v>47.559111458028426</v>
      </c>
      <c r="K11" s="148">
        <v>31.42283133468307</v>
      </c>
      <c r="L11" s="148">
        <v>32.90998043052838</v>
      </c>
      <c r="M11" s="142"/>
      <c r="N11" s="143">
        <v>-19.85743744227615</v>
      </c>
      <c r="O11" s="143">
        <v>-37.694107913078035</v>
      </c>
      <c r="P11" s="143">
        <v>51.35208839546828</v>
      </c>
      <c r="Q11" s="143">
        <v>-4.518839198293108</v>
      </c>
      <c r="R11" s="143">
        <v>-7.833177994441276</v>
      </c>
    </row>
    <row r="12" spans="1:18" ht="12" customHeight="1">
      <c r="A12" s="140" t="s">
        <v>130</v>
      </c>
      <c r="B12" s="140"/>
      <c r="D12" s="140"/>
      <c r="H12" s="144">
        <v>123082</v>
      </c>
      <c r="I12" s="144">
        <v>123082</v>
      </c>
      <c r="J12" s="144">
        <v>177178</v>
      </c>
      <c r="K12" s="144">
        <v>122213</v>
      </c>
      <c r="L12" s="144">
        <v>122000</v>
      </c>
      <c r="M12" s="142"/>
      <c r="N12" s="143">
        <v>0</v>
      </c>
      <c r="O12" s="143">
        <v>-30.532007359830228</v>
      </c>
      <c r="P12" s="143">
        <v>44.97475718622405</v>
      </c>
      <c r="Q12" s="143">
        <v>0.17459016393442622</v>
      </c>
      <c r="R12" s="143">
        <v>0.22098769823177822</v>
      </c>
    </row>
    <row r="13" spans="1:18" ht="12" customHeight="1">
      <c r="A13" s="140" t="s">
        <v>131</v>
      </c>
      <c r="B13" s="149"/>
      <c r="D13" s="140"/>
      <c r="H13" s="144">
        <v>123529</v>
      </c>
      <c r="I13" s="144">
        <v>123501</v>
      </c>
      <c r="J13" s="144">
        <v>177692</v>
      </c>
      <c r="K13" s="144">
        <v>122727</v>
      </c>
      <c r="L13" s="144">
        <v>122714</v>
      </c>
      <c r="M13" s="142"/>
      <c r="N13" s="143">
        <v>0.022671881199342516</v>
      </c>
      <c r="O13" s="143">
        <v>-30.49715237602143</v>
      </c>
      <c r="P13" s="143">
        <v>44.786395821620346</v>
      </c>
      <c r="Q13" s="143">
        <v>0.010593738285770165</v>
      </c>
      <c r="R13" s="143">
        <v>0.16562454817052874</v>
      </c>
    </row>
    <row r="14" spans="1:18" ht="12" customHeight="1">
      <c r="A14" s="140" t="s">
        <v>132</v>
      </c>
      <c r="B14" s="140"/>
      <c r="D14" s="140"/>
      <c r="H14" s="150">
        <v>0.7754423880014949</v>
      </c>
      <c r="I14" s="150">
        <v>0.7814058920069548</v>
      </c>
      <c r="J14" s="150">
        <v>0.825328201018185</v>
      </c>
      <c r="K14" s="150">
        <v>0.8254686489980607</v>
      </c>
      <c r="L14" s="150">
        <v>0.8270655737704918</v>
      </c>
      <c r="M14" s="142"/>
      <c r="N14" s="143">
        <v>-0.7631762271645101</v>
      </c>
      <c r="O14" s="143">
        <v>-5.321799128764111</v>
      </c>
      <c r="P14" s="143">
        <v>-0.017014332409370347</v>
      </c>
      <c r="Q14" s="143">
        <v>-0.1930832116673569</v>
      </c>
      <c r="R14" s="143">
        <v>-1.5983460192331211</v>
      </c>
    </row>
    <row r="15" spans="1:18" ht="12" customHeight="1">
      <c r="A15" s="140" t="s">
        <v>133</v>
      </c>
      <c r="B15" s="149"/>
      <c r="D15" s="140"/>
      <c r="H15" s="150">
        <v>0.9963814165094836</v>
      </c>
      <c r="I15" s="150">
        <v>0.996607314920527</v>
      </c>
      <c r="J15" s="150">
        <v>0.997107354298449</v>
      </c>
      <c r="K15" s="150">
        <v>0.9958118425448352</v>
      </c>
      <c r="L15" s="150">
        <v>0.994181592972277</v>
      </c>
      <c r="M15" s="142"/>
      <c r="N15" s="143">
        <v>-0.022666742222475268</v>
      </c>
      <c r="O15" s="143">
        <v>-0.050149001084622426</v>
      </c>
      <c r="P15" s="143">
        <v>0.1300960380530346</v>
      </c>
      <c r="Q15" s="143">
        <v>0.16397905413680852</v>
      </c>
      <c r="R15" s="143">
        <v>0.055271606712370414</v>
      </c>
    </row>
    <row r="16" spans="1:18" ht="15.75" customHeight="1">
      <c r="A16" s="129" t="s">
        <v>64</v>
      </c>
      <c r="E16" s="132" t="s">
        <v>59</v>
      </c>
      <c r="H16" s="144"/>
      <c r="I16" s="144"/>
      <c r="J16" s="144"/>
      <c r="K16" s="144"/>
      <c r="L16" s="144"/>
      <c r="M16" s="142"/>
      <c r="N16" s="143"/>
      <c r="O16" s="143"/>
      <c r="P16" s="143"/>
      <c r="Q16" s="143"/>
      <c r="R16" s="151"/>
    </row>
    <row r="17" spans="1:19" ht="12" customHeight="1">
      <c r="A17" s="132" t="s">
        <v>134</v>
      </c>
      <c r="G17" s="144"/>
      <c r="H17" s="144">
        <v>24593301</v>
      </c>
      <c r="I17" s="144">
        <v>25626747</v>
      </c>
      <c r="J17" s="144">
        <v>25595337</v>
      </c>
      <c r="K17" s="144">
        <v>25346488</v>
      </c>
      <c r="L17" s="144">
        <v>24696254</v>
      </c>
      <c r="M17" s="152"/>
      <c r="N17" s="143">
        <v>-4.03268506923645</v>
      </c>
      <c r="O17" s="143">
        <v>0.1227176653309937</v>
      </c>
      <c r="P17" s="143">
        <v>0.9817888774176525</v>
      </c>
      <c r="Q17" s="143">
        <v>2.6329256250765805</v>
      </c>
      <c r="R17" s="143">
        <v>-0.10438256928704259</v>
      </c>
      <c r="S17" s="231"/>
    </row>
    <row r="18" spans="1:19" ht="12" customHeight="1">
      <c r="A18" s="132" t="s">
        <v>135</v>
      </c>
      <c r="G18" s="144"/>
      <c r="H18" s="144">
        <v>719580</v>
      </c>
      <c r="I18" s="144">
        <v>416395</v>
      </c>
      <c r="J18" s="144">
        <v>354400</v>
      </c>
      <c r="K18" s="144">
        <v>451221</v>
      </c>
      <c r="L18" s="144">
        <v>333480</v>
      </c>
      <c r="M18" s="152"/>
      <c r="N18" s="143">
        <v>72.8118733414186</v>
      </c>
      <c r="O18" s="143">
        <v>17.492945823927766</v>
      </c>
      <c r="P18" s="143">
        <v>-21.457556275084716</v>
      </c>
      <c r="Q18" s="143">
        <v>35.30676502338971</v>
      </c>
      <c r="R18" s="143">
        <v>21.199917109554022</v>
      </c>
      <c r="S18" s="231"/>
    </row>
    <row r="19" spans="1:19" ht="12" customHeight="1">
      <c r="A19" s="132" t="s">
        <v>136</v>
      </c>
      <c r="G19" s="144"/>
      <c r="H19" s="144">
        <v>341747</v>
      </c>
      <c r="I19" s="144">
        <v>416388</v>
      </c>
      <c r="J19" s="144">
        <v>568437</v>
      </c>
      <c r="K19" s="144">
        <v>580340</v>
      </c>
      <c r="L19" s="144">
        <v>496977</v>
      </c>
      <c r="M19" s="152"/>
      <c r="N19" s="143">
        <v>-17.925828794297626</v>
      </c>
      <c r="O19" s="143">
        <v>-26.748610663978592</v>
      </c>
      <c r="P19" s="143">
        <v>-2.051039046076438</v>
      </c>
      <c r="Q19" s="143">
        <v>16.774015698915644</v>
      </c>
      <c r="R19" s="143">
        <v>-8.936968239213883</v>
      </c>
      <c r="S19" s="231"/>
    </row>
    <row r="20" spans="1:19" ht="12" customHeight="1">
      <c r="A20" s="132" t="s">
        <v>137</v>
      </c>
      <c r="G20" s="144"/>
      <c r="H20" s="144">
        <v>72316</v>
      </c>
      <c r="I20" s="144">
        <v>6336</v>
      </c>
      <c r="J20" s="144">
        <v>54594</v>
      </c>
      <c r="K20" s="144">
        <v>11021</v>
      </c>
      <c r="L20" s="144">
        <v>41515</v>
      </c>
      <c r="M20" s="152"/>
      <c r="N20" s="143">
        <v>999</v>
      </c>
      <c r="O20" s="143">
        <v>-88.39432904714803</v>
      </c>
      <c r="P20" s="143">
        <v>395.3633971508938</v>
      </c>
      <c r="Q20" s="143">
        <v>-73.4529688064555</v>
      </c>
      <c r="R20" s="143">
        <v>14.883415429105673</v>
      </c>
      <c r="S20" s="231"/>
    </row>
    <row r="21" spans="1:19" ht="12" customHeight="1">
      <c r="A21" s="132" t="s">
        <v>138</v>
      </c>
      <c r="G21" s="144"/>
      <c r="H21" s="144">
        <v>267069</v>
      </c>
      <c r="I21" s="144">
        <v>132249</v>
      </c>
      <c r="J21" s="144">
        <v>87518</v>
      </c>
      <c r="K21" s="144">
        <v>69797</v>
      </c>
      <c r="L21" s="144">
        <v>451955</v>
      </c>
      <c r="M21" s="152"/>
      <c r="N21" s="143">
        <v>101.94406006850713</v>
      </c>
      <c r="O21" s="143">
        <v>51.110628670673464</v>
      </c>
      <c r="P21" s="143">
        <v>25.389343381520696</v>
      </c>
      <c r="Q21" s="143">
        <v>-84.55664833888329</v>
      </c>
      <c r="R21" s="143">
        <v>-12.323728824418524</v>
      </c>
      <c r="S21" s="231"/>
    </row>
    <row r="22" spans="1:19" s="129" customFormat="1" ht="12" customHeight="1">
      <c r="A22" s="129" t="s">
        <v>139</v>
      </c>
      <c r="G22" s="146"/>
      <c r="H22" s="146">
        <v>25994011</v>
      </c>
      <c r="I22" s="146">
        <v>26598115</v>
      </c>
      <c r="J22" s="146">
        <v>26660286</v>
      </c>
      <c r="K22" s="146">
        <v>26458867</v>
      </c>
      <c r="L22" s="146">
        <v>26020181</v>
      </c>
      <c r="M22" s="153"/>
      <c r="N22" s="147">
        <v>-2.2712286190205586</v>
      </c>
      <c r="O22" s="147">
        <v>-0.23319704822371373</v>
      </c>
      <c r="P22" s="147">
        <v>0.7612533068781819</v>
      </c>
      <c r="Q22" s="147">
        <v>1.6859452284363434</v>
      </c>
      <c r="R22" s="147">
        <v>-0.025153433838931427</v>
      </c>
      <c r="S22" s="231"/>
    </row>
    <row r="23" spans="1:19" ht="15.75" customHeight="1">
      <c r="A23" s="129" t="s">
        <v>60</v>
      </c>
      <c r="G23" s="144"/>
      <c r="H23" s="144" t="s">
        <v>59</v>
      </c>
      <c r="I23" s="144" t="s">
        <v>59</v>
      </c>
      <c r="J23" s="144" t="s">
        <v>59</v>
      </c>
      <c r="K23" s="144" t="s">
        <v>59</v>
      </c>
      <c r="L23" s="144" t="s">
        <v>59</v>
      </c>
      <c r="M23" s="144"/>
      <c r="N23" s="143"/>
      <c r="O23" s="143"/>
      <c r="P23" s="143"/>
      <c r="Q23" s="143"/>
      <c r="R23" s="143"/>
      <c r="S23" s="231"/>
    </row>
    <row r="24" spans="1:19" ht="12" customHeight="1">
      <c r="A24" s="132" t="s">
        <v>75</v>
      </c>
      <c r="G24" s="144"/>
      <c r="H24" s="144">
        <v>1331067</v>
      </c>
      <c r="I24" s="144">
        <v>1458446</v>
      </c>
      <c r="J24" s="144">
        <v>1273149</v>
      </c>
      <c r="K24" s="144">
        <v>1348727</v>
      </c>
      <c r="L24" s="144">
        <v>1435928</v>
      </c>
      <c r="M24" s="152"/>
      <c r="N24" s="143">
        <v>-8.73388524497993</v>
      </c>
      <c r="O24" s="143">
        <v>14.55422735280788</v>
      </c>
      <c r="P24" s="143">
        <v>-5.60365440893524</v>
      </c>
      <c r="Q24" s="143">
        <v>-6.07279752188132</v>
      </c>
      <c r="R24" s="143">
        <v>-1.8779048081304928</v>
      </c>
      <c r="S24" s="231"/>
    </row>
    <row r="25" spans="1:19" ht="12" customHeight="1">
      <c r="A25" s="132" t="s">
        <v>140</v>
      </c>
      <c r="G25" s="144"/>
      <c r="H25" s="144">
        <v>8427736</v>
      </c>
      <c r="I25" s="144">
        <v>11979380</v>
      </c>
      <c r="J25" s="144">
        <v>11325048</v>
      </c>
      <c r="K25" s="144">
        <v>11495595</v>
      </c>
      <c r="L25" s="144">
        <v>11137722</v>
      </c>
      <c r="M25" s="152"/>
      <c r="N25" s="143">
        <v>-29.647978442957815</v>
      </c>
      <c r="O25" s="143">
        <v>5.7777415159741485</v>
      </c>
      <c r="P25" s="143">
        <v>-1.4835856691193452</v>
      </c>
      <c r="Q25" s="143">
        <v>3.2131615423692566</v>
      </c>
      <c r="R25" s="143">
        <v>-6.732864766605751</v>
      </c>
      <c r="S25" s="231"/>
    </row>
    <row r="26" spans="1:19" ht="12" customHeight="1">
      <c r="A26" s="132" t="s">
        <v>141</v>
      </c>
      <c r="G26" s="144"/>
      <c r="H26" s="144">
        <v>866039</v>
      </c>
      <c r="I26" s="144">
        <v>641811</v>
      </c>
      <c r="J26" s="144">
        <v>605757</v>
      </c>
      <c r="K26" s="144">
        <v>487588</v>
      </c>
      <c r="L26" s="144">
        <v>621823</v>
      </c>
      <c r="M26" s="152"/>
      <c r="N26" s="143">
        <v>34.936764873148014</v>
      </c>
      <c r="O26" s="143">
        <v>5.951891600097069</v>
      </c>
      <c r="P26" s="143">
        <v>24.235420067762128</v>
      </c>
      <c r="Q26" s="143">
        <v>-21.587332729731774</v>
      </c>
      <c r="R26" s="143">
        <v>8.634474291188777</v>
      </c>
      <c r="S26" s="231"/>
    </row>
    <row r="27" spans="1:19" ht="12" customHeight="1">
      <c r="A27" s="132" t="s">
        <v>79</v>
      </c>
      <c r="G27" s="144"/>
      <c r="H27" s="144">
        <v>4733980</v>
      </c>
      <c r="I27" s="144">
        <v>9252787</v>
      </c>
      <c r="J27" s="144">
        <v>8337793</v>
      </c>
      <c r="K27" s="144">
        <v>7976374</v>
      </c>
      <c r="L27" s="144">
        <v>6609447</v>
      </c>
      <c r="M27" s="152"/>
      <c r="N27" s="143">
        <v>-48.837253035220634</v>
      </c>
      <c r="O27" s="143">
        <v>10.974055124659488</v>
      </c>
      <c r="P27" s="143">
        <v>4.531119027267277</v>
      </c>
      <c r="Q27" s="143">
        <v>20.681412529671544</v>
      </c>
      <c r="R27" s="143">
        <v>-8.00476702122589</v>
      </c>
      <c r="S27" s="231"/>
    </row>
    <row r="28" spans="1:19" ht="12" customHeight="1">
      <c r="A28" s="132" t="s">
        <v>142</v>
      </c>
      <c r="G28" s="144"/>
      <c r="H28" s="144">
        <v>408359</v>
      </c>
      <c r="I28" s="144">
        <v>510807</v>
      </c>
      <c r="J28" s="144">
        <v>53001</v>
      </c>
      <c r="K28" s="144">
        <v>349678</v>
      </c>
      <c r="L28" s="144">
        <v>176735</v>
      </c>
      <c r="M28" s="152"/>
      <c r="N28" s="143">
        <v>-20.056107296885124</v>
      </c>
      <c r="O28" s="143">
        <v>863.768608139469</v>
      </c>
      <c r="P28" s="143">
        <v>-84.84291262246981</v>
      </c>
      <c r="Q28" s="143">
        <v>97.85441480182193</v>
      </c>
      <c r="R28" s="143">
        <v>23.290578920733406</v>
      </c>
      <c r="S28" s="231"/>
    </row>
    <row r="29" spans="1:19" s="129" customFormat="1" ht="12" customHeight="1">
      <c r="A29" s="129" t="s">
        <v>143</v>
      </c>
      <c r="G29" s="146"/>
      <c r="H29" s="146">
        <v>14950463</v>
      </c>
      <c r="I29" s="146">
        <v>22821617</v>
      </c>
      <c r="J29" s="146">
        <v>21488746</v>
      </c>
      <c r="K29" s="146">
        <v>20958606</v>
      </c>
      <c r="L29" s="146">
        <v>19628185</v>
      </c>
      <c r="M29" s="153"/>
      <c r="N29" s="147">
        <v>-34.48990490025312</v>
      </c>
      <c r="O29" s="147">
        <v>6.202646724941511</v>
      </c>
      <c r="P29" s="147">
        <v>2.529462121669733</v>
      </c>
      <c r="Q29" s="147">
        <v>6.778115246009756</v>
      </c>
      <c r="R29" s="147">
        <v>-6.579190759307252</v>
      </c>
      <c r="S29" s="231"/>
    </row>
    <row r="30" spans="1:19" s="129" customFormat="1" ht="15.75" customHeight="1">
      <c r="A30" s="129" t="s">
        <v>144</v>
      </c>
      <c r="G30" s="146"/>
      <c r="H30" s="146">
        <v>11043549</v>
      </c>
      <c r="I30" s="146">
        <v>3776498</v>
      </c>
      <c r="J30" s="146">
        <v>5171540</v>
      </c>
      <c r="K30" s="146">
        <v>5500260</v>
      </c>
      <c r="L30" s="146">
        <v>6391996</v>
      </c>
      <c r="M30" s="153"/>
      <c r="N30" s="147">
        <v>192.42830262322394</v>
      </c>
      <c r="O30" s="147">
        <v>-26.975369039009657</v>
      </c>
      <c r="P30" s="147">
        <v>-5.976444749884551</v>
      </c>
      <c r="Q30" s="147">
        <v>-13.950822247072745</v>
      </c>
      <c r="R30" s="147">
        <v>14.648411553478757</v>
      </c>
      <c r="S30" s="231"/>
    </row>
    <row r="31" spans="1:19" ht="12" customHeight="1">
      <c r="A31" s="132" t="s">
        <v>145</v>
      </c>
      <c r="G31" s="144"/>
      <c r="H31" s="144">
        <v>8185694</v>
      </c>
      <c r="I31" s="144">
        <v>5905767</v>
      </c>
      <c r="J31" s="144">
        <v>4810213</v>
      </c>
      <c r="K31" s="144">
        <v>4799095</v>
      </c>
      <c r="L31" s="144">
        <v>4412896</v>
      </c>
      <c r="M31" s="152"/>
      <c r="N31" s="143">
        <v>38.60509566327286</v>
      </c>
      <c r="O31" s="143">
        <v>22.775581871322537</v>
      </c>
      <c r="P31" s="143">
        <v>0.23166867919889061</v>
      </c>
      <c r="Q31" s="143">
        <v>8.751599856420818</v>
      </c>
      <c r="R31" s="143">
        <v>16.70325072332437</v>
      </c>
      <c r="S31" s="231"/>
    </row>
    <row r="32" spans="1:19" ht="12" customHeight="1">
      <c r="A32" s="132" t="s">
        <v>146</v>
      </c>
      <c r="G32" s="144"/>
      <c r="H32" s="144">
        <v>1520532</v>
      </c>
      <c r="I32" s="144">
        <v>1385702</v>
      </c>
      <c r="J32" s="144">
        <v>212797</v>
      </c>
      <c r="K32" s="144">
        <v>1027295</v>
      </c>
      <c r="L32" s="144">
        <v>557685</v>
      </c>
      <c r="M32" s="152"/>
      <c r="N32" s="143">
        <v>9.730086266744221</v>
      </c>
      <c r="O32" s="143">
        <v>551.1849321184039</v>
      </c>
      <c r="P32" s="143">
        <v>-79.28569690303175</v>
      </c>
      <c r="Q32" s="143">
        <v>84.20703443700297</v>
      </c>
      <c r="R32" s="143">
        <v>28.499562855399184</v>
      </c>
      <c r="S32" s="231"/>
    </row>
    <row r="33" spans="1:19" s="129" customFormat="1" ht="15.75" customHeight="1">
      <c r="A33" s="129" t="s">
        <v>147</v>
      </c>
      <c r="G33" s="146"/>
      <c r="H33" s="146">
        <v>4378387</v>
      </c>
      <c r="I33" s="146">
        <v>-743567</v>
      </c>
      <c r="J33" s="146">
        <v>574124</v>
      </c>
      <c r="K33" s="146">
        <v>1728460</v>
      </c>
      <c r="L33" s="146">
        <v>2536785</v>
      </c>
      <c r="M33" s="146"/>
      <c r="N33" s="147">
        <v>-688.8355723156084</v>
      </c>
      <c r="O33" s="147">
        <v>-229.51331071336506</v>
      </c>
      <c r="P33" s="147">
        <v>-66.78407368408872</v>
      </c>
      <c r="Q33" s="147">
        <v>-31.86415088389438</v>
      </c>
      <c r="R33" s="147">
        <v>14.619265515006784</v>
      </c>
      <c r="S33" s="231"/>
    </row>
    <row r="34" spans="1:19" ht="15.75" customHeight="1">
      <c r="A34" s="132" t="s">
        <v>148</v>
      </c>
      <c r="G34" s="144"/>
      <c r="H34" s="144">
        <v>3371056</v>
      </c>
      <c r="I34" s="144">
        <v>7721763</v>
      </c>
      <c r="J34" s="144">
        <v>2596491</v>
      </c>
      <c r="K34" s="144">
        <v>4617362</v>
      </c>
      <c r="L34" s="144">
        <v>4179066</v>
      </c>
      <c r="M34" s="144"/>
      <c r="N34" s="143">
        <v>-56.34344125816863</v>
      </c>
      <c r="O34" s="143">
        <v>197.39224977094085</v>
      </c>
      <c r="P34" s="143">
        <v>-43.76678718281131</v>
      </c>
      <c r="Q34" s="143">
        <v>10.487893706392768</v>
      </c>
      <c r="R34" s="143">
        <v>-5.229824632073477</v>
      </c>
      <c r="S34" s="231"/>
    </row>
    <row r="35" spans="1:19" ht="12" customHeight="1">
      <c r="A35" s="132" t="s">
        <v>149</v>
      </c>
      <c r="G35" s="144"/>
      <c r="H35" s="154">
        <v>891997</v>
      </c>
      <c r="I35" s="144">
        <v>996179</v>
      </c>
      <c r="J35" s="144">
        <v>1376867</v>
      </c>
      <c r="K35" s="144">
        <v>3072587</v>
      </c>
      <c r="L35" s="144">
        <v>2003182</v>
      </c>
      <c r="M35" s="144"/>
      <c r="N35" s="143">
        <v>-10.458160631774009</v>
      </c>
      <c r="O35" s="143">
        <v>-27.648857878066654</v>
      </c>
      <c r="P35" s="143">
        <v>-55.18867325807211</v>
      </c>
      <c r="Q35" s="143">
        <v>53.38531396548092</v>
      </c>
      <c r="R35" s="143">
        <v>-18.311532967075582</v>
      </c>
      <c r="S35" s="231"/>
    </row>
    <row r="36" spans="1:19" s="129" customFormat="1" ht="15.75" customHeight="1">
      <c r="A36" s="129" t="s">
        <v>150</v>
      </c>
      <c r="G36" s="146"/>
      <c r="H36" s="146">
        <v>115334</v>
      </c>
      <c r="I36" s="146">
        <v>-9461509</v>
      </c>
      <c r="J36" s="146">
        <v>-3399234</v>
      </c>
      <c r="K36" s="146">
        <v>-5961489</v>
      </c>
      <c r="L36" s="146">
        <v>-3645463</v>
      </c>
      <c r="M36" s="146"/>
      <c r="N36" s="147">
        <v>-101.21898103146125</v>
      </c>
      <c r="O36" s="147">
        <v>178.34238537270457</v>
      </c>
      <c r="P36" s="147">
        <v>-42.9801178866555</v>
      </c>
      <c r="Q36" s="147">
        <v>63.531737943849656</v>
      </c>
      <c r="R36" s="147">
        <v>-57.825381289288934</v>
      </c>
      <c r="S36" s="231"/>
    </row>
    <row r="37" spans="1:19" ht="15.75" customHeight="1">
      <c r="A37" s="132" t="s">
        <v>151</v>
      </c>
      <c r="G37" s="144"/>
      <c r="H37" s="155">
        <v>20.841405970055426</v>
      </c>
      <c r="I37" s="155">
        <v>20.547479646901024</v>
      </c>
      <c r="J37" s="155">
        <v>20.217039868699995</v>
      </c>
      <c r="K37" s="155">
        <v>20.22034495405569</v>
      </c>
      <c r="L37" s="155">
        <v>19.78202295296426</v>
      </c>
      <c r="M37" s="144"/>
      <c r="N37" s="143">
        <v>1.4304738498608605</v>
      </c>
      <c r="O37" s="143">
        <v>1.634461723116131</v>
      </c>
      <c r="P37" s="143">
        <v>-0.0163453460522302</v>
      </c>
      <c r="Q37" s="143">
        <v>2.2157592382418487</v>
      </c>
      <c r="R37" s="143">
        <v>1.3127439592677703</v>
      </c>
      <c r="S37" s="231"/>
    </row>
    <row r="38" spans="1:19" ht="12" customHeight="1">
      <c r="A38" s="132" t="s">
        <v>152</v>
      </c>
      <c r="G38" s="144"/>
      <c r="H38" s="155">
        <v>21.891301445219455</v>
      </c>
      <c r="I38" s="155">
        <v>22.32964146050733</v>
      </c>
      <c r="J38" s="155">
        <v>14.957327036086449</v>
      </c>
      <c r="K38" s="155">
        <v>21.903593551241638</v>
      </c>
      <c r="L38" s="155">
        <v>21.155210282135098</v>
      </c>
      <c r="M38" s="144"/>
      <c r="N38" s="143">
        <v>-1.963040992230581</v>
      </c>
      <c r="O38" s="143">
        <v>49.28898329650904</v>
      </c>
      <c r="P38" s="143">
        <v>-31.712908198853196</v>
      </c>
      <c r="Q38" s="143">
        <v>3.5375836927441275</v>
      </c>
      <c r="R38" s="143">
        <v>0.8587447245565594</v>
      </c>
      <c r="S38" s="231"/>
    </row>
    <row r="39" spans="1:19" ht="15.75" customHeight="1">
      <c r="A39" s="132" t="s">
        <v>153</v>
      </c>
      <c r="G39" s="144"/>
      <c r="H39" s="144">
        <v>5423002</v>
      </c>
      <c r="I39" s="144">
        <v>7949233</v>
      </c>
      <c r="J39" s="144">
        <v>6719368</v>
      </c>
      <c r="K39" s="144">
        <v>6109640</v>
      </c>
      <c r="L39" s="144">
        <v>6356236</v>
      </c>
      <c r="M39" s="144"/>
      <c r="N39" s="143">
        <v>-31.77955659369904</v>
      </c>
      <c r="O39" s="143">
        <v>18.303283880269692</v>
      </c>
      <c r="P39" s="143">
        <v>9.979769675463693</v>
      </c>
      <c r="Q39" s="143">
        <v>-3.8795916325322093</v>
      </c>
      <c r="R39" s="143">
        <v>-3.8919119208981723</v>
      </c>
      <c r="S39" s="231"/>
    </row>
    <row r="40" spans="1:19" ht="12" customHeight="1">
      <c r="A40" s="132" t="s">
        <v>154</v>
      </c>
      <c r="G40" s="144"/>
      <c r="H40" s="144">
        <v>150.1</v>
      </c>
      <c r="I40" s="144">
        <v>174.5</v>
      </c>
      <c r="J40" s="144">
        <v>168</v>
      </c>
      <c r="K40" s="144">
        <v>145.25</v>
      </c>
      <c r="L40" s="144">
        <v>161.75</v>
      </c>
      <c r="M40" s="144"/>
      <c r="N40" s="143">
        <v>-13.982808022922638</v>
      </c>
      <c r="O40" s="143">
        <v>3.869047619047619</v>
      </c>
      <c r="P40" s="143">
        <v>15.662650602409638</v>
      </c>
      <c r="Q40" s="143">
        <v>-10.200927357032457</v>
      </c>
      <c r="R40" s="143">
        <v>-1.851401907639083</v>
      </c>
      <c r="S40" s="231"/>
    </row>
    <row r="41" spans="1:19" ht="12" customHeight="1">
      <c r="A41" s="156" t="s">
        <v>155</v>
      </c>
      <c r="C41" s="156"/>
      <c r="D41" s="156"/>
      <c r="E41" s="156"/>
      <c r="F41" s="156"/>
      <c r="G41" s="144"/>
      <c r="H41" s="144">
        <v>36129.260493004665</v>
      </c>
      <c r="I41" s="144">
        <v>45554.34383954155</v>
      </c>
      <c r="J41" s="144">
        <v>39996.23809523809</v>
      </c>
      <c r="K41" s="144">
        <v>42062.92598967298</v>
      </c>
      <c r="L41" s="144">
        <v>39296.66769706337</v>
      </c>
      <c r="M41" s="144"/>
      <c r="N41" s="143">
        <v>-20.68975766555951</v>
      </c>
      <c r="O41" s="143">
        <v>13.896571300202359</v>
      </c>
      <c r="P41" s="143">
        <v>-4.913324134755358</v>
      </c>
      <c r="Q41" s="143">
        <v>7.039422054650016</v>
      </c>
      <c r="R41" s="143">
        <v>-2.0790006713482634</v>
      </c>
      <c r="S41" s="231"/>
    </row>
    <row r="42" spans="1:19" ht="15.75" customHeight="1">
      <c r="A42" s="129" t="s">
        <v>61</v>
      </c>
      <c r="G42" s="144"/>
      <c r="H42" s="144"/>
      <c r="I42" s="144"/>
      <c r="J42" s="144"/>
      <c r="K42" s="144"/>
      <c r="L42" s="144"/>
      <c r="M42" s="142"/>
      <c r="N42" s="143"/>
      <c r="O42" s="143"/>
      <c r="P42" s="143"/>
      <c r="Q42" s="143"/>
      <c r="R42" s="143"/>
      <c r="S42" s="231"/>
    </row>
    <row r="43" spans="1:19" ht="12" customHeight="1">
      <c r="A43" s="132" t="s">
        <v>156</v>
      </c>
      <c r="G43" s="144"/>
      <c r="H43" s="144">
        <v>102701867</v>
      </c>
      <c r="I43" s="144">
        <v>90480869</v>
      </c>
      <c r="J43" s="144">
        <v>79974452</v>
      </c>
      <c r="K43" s="144">
        <v>78874573</v>
      </c>
      <c r="L43" s="144">
        <v>72387559</v>
      </c>
      <c r="M43" s="142"/>
      <c r="N43" s="143">
        <v>13.506720409592884</v>
      </c>
      <c r="O43" s="143">
        <v>13.137216620127639</v>
      </c>
      <c r="P43" s="143">
        <v>1.3944658692478753</v>
      </c>
      <c r="Q43" s="143">
        <v>8.96150400651029</v>
      </c>
      <c r="R43" s="143">
        <v>9.138656092215335</v>
      </c>
      <c r="S43" s="231"/>
    </row>
    <row r="44" spans="1:19" ht="12" customHeight="1">
      <c r="A44" s="132" t="s">
        <v>157</v>
      </c>
      <c r="G44" s="144"/>
      <c r="H44" s="144">
        <v>48251493</v>
      </c>
      <c r="I44" s="144">
        <v>46266496</v>
      </c>
      <c r="J44" s="144">
        <v>59923523</v>
      </c>
      <c r="K44" s="144">
        <v>48108620</v>
      </c>
      <c r="L44" s="144">
        <v>38215689</v>
      </c>
      <c r="M44" s="142"/>
      <c r="N44" s="143">
        <v>4.2903551632697665</v>
      </c>
      <c r="O44" s="143">
        <v>-22.790761150675337</v>
      </c>
      <c r="P44" s="143">
        <v>24.558806716966732</v>
      </c>
      <c r="Q44" s="143">
        <v>25.887093125548514</v>
      </c>
      <c r="R44" s="143">
        <v>6.002782528933248</v>
      </c>
      <c r="S44" s="231"/>
    </row>
    <row r="45" spans="1:19" ht="12" customHeight="1">
      <c r="A45" s="132" t="s">
        <v>158</v>
      </c>
      <c r="G45" s="144"/>
      <c r="H45" s="144">
        <v>7351257</v>
      </c>
      <c r="I45" s="144">
        <v>7509751</v>
      </c>
      <c r="J45" s="144">
        <v>1219641</v>
      </c>
      <c r="K45" s="144">
        <v>7971213</v>
      </c>
      <c r="L45" s="144">
        <v>3621457</v>
      </c>
      <c r="M45" s="142"/>
      <c r="N45" s="143">
        <v>-2.110509389725438</v>
      </c>
      <c r="O45" s="143">
        <v>515.7345481170279</v>
      </c>
      <c r="P45" s="143">
        <v>-84.69943031255093</v>
      </c>
      <c r="Q45" s="143">
        <v>120.11066264213547</v>
      </c>
      <c r="R45" s="143">
        <v>19.362956765590877</v>
      </c>
      <c r="S45" s="231"/>
    </row>
    <row r="46" spans="1:19" ht="12" customHeight="1">
      <c r="A46" s="132" t="s">
        <v>159</v>
      </c>
      <c r="G46" s="144"/>
      <c r="H46" s="144">
        <v>40900236</v>
      </c>
      <c r="I46" s="144">
        <v>38756745</v>
      </c>
      <c r="J46" s="144">
        <v>58703882</v>
      </c>
      <c r="K46" s="144">
        <v>40137407</v>
      </c>
      <c r="L46" s="144">
        <v>34594232</v>
      </c>
      <c r="M46" s="142"/>
      <c r="N46" s="143">
        <v>5.530626991508187</v>
      </c>
      <c r="O46" s="143">
        <v>-33.97924689205392</v>
      </c>
      <c r="P46" s="143">
        <v>46.25728562883995</v>
      </c>
      <c r="Q46" s="143">
        <v>16.023408179721983</v>
      </c>
      <c r="R46" s="143">
        <v>4.275079610319232</v>
      </c>
      <c r="S46" s="231"/>
    </row>
    <row r="47" spans="1:19" ht="12" customHeight="1">
      <c r="A47" s="132" t="s">
        <v>160</v>
      </c>
      <c r="G47" s="144"/>
      <c r="H47" s="150">
        <v>0.4698209916670746</v>
      </c>
      <c r="I47" s="150">
        <v>0.5113400933406155</v>
      </c>
      <c r="J47" s="150">
        <v>0.7492833211286024</v>
      </c>
      <c r="K47" s="150">
        <v>0.6099382623599116</v>
      </c>
      <c r="L47" s="150">
        <v>0.5279317265001296</v>
      </c>
      <c r="M47" s="142"/>
      <c r="N47" s="143">
        <v>-8.119664820783777</v>
      </c>
      <c r="O47" s="143">
        <v>-31.756108948159522</v>
      </c>
      <c r="P47" s="143">
        <v>22.845764459758765</v>
      </c>
      <c r="Q47" s="143">
        <v>15.533549461676797</v>
      </c>
      <c r="R47" s="143">
        <v>-2.873293180953662</v>
      </c>
      <c r="S47" s="231"/>
    </row>
    <row r="48" spans="1:19" ht="12" customHeight="1">
      <c r="A48" s="132" t="s">
        <v>161</v>
      </c>
      <c r="G48" s="144"/>
      <c r="H48" s="144">
        <v>39828490.5</v>
      </c>
      <c r="I48" s="144">
        <v>48730313.5</v>
      </c>
      <c r="J48" s="144">
        <v>49420644.5</v>
      </c>
      <c r="K48" s="144">
        <v>37365819.5</v>
      </c>
      <c r="L48" s="144"/>
      <c r="M48" s="142"/>
      <c r="N48" s="143">
        <v>-18.26752663924479</v>
      </c>
      <c r="O48" s="143">
        <v>-1.3968474247639566</v>
      </c>
      <c r="P48" s="143">
        <v>32.26163686842195</v>
      </c>
      <c r="Q48" s="143"/>
      <c r="R48" s="143" t="s">
        <v>62</v>
      </c>
      <c r="S48" s="231"/>
    </row>
    <row r="49" spans="1:19" ht="12" customHeight="1">
      <c r="A49" s="132" t="s">
        <v>162</v>
      </c>
      <c r="H49" s="155">
        <v>16.84382991143614</v>
      </c>
      <c r="I49" s="155">
        <v>-2.7955627682638413</v>
      </c>
      <c r="J49" s="155">
        <v>2.1534802739925594</v>
      </c>
      <c r="K49" s="155">
        <v>6.532630441054033</v>
      </c>
      <c r="L49" s="155">
        <v>9.749298054460114</v>
      </c>
      <c r="M49" s="155"/>
      <c r="N49" s="143">
        <v>-702.5201831507023</v>
      </c>
      <c r="O49" s="143">
        <v>-229.81603788182647</v>
      </c>
      <c r="P49" s="143">
        <v>-67.03502067927941</v>
      </c>
      <c r="Q49" s="143">
        <v>-32.99383807365002</v>
      </c>
      <c r="R49" s="143">
        <v>14.64810344985561</v>
      </c>
      <c r="S49" s="231"/>
    </row>
    <row r="50" spans="1:19" ht="12" customHeight="1">
      <c r="A50" s="132" t="s">
        <v>163</v>
      </c>
      <c r="H50" s="155">
        <v>10.9931030401466</v>
      </c>
      <c r="I50" s="155">
        <v>-1.5258818312342686</v>
      </c>
      <c r="J50" s="155">
        <v>1.1617088482122082</v>
      </c>
      <c r="K50" s="155">
        <v>4.625778380158369</v>
      </c>
      <c r="L50" s="155"/>
      <c r="N50" s="143">
        <v>-820.4426198098449</v>
      </c>
      <c r="O50" s="143">
        <v>-231.34804246197302</v>
      </c>
      <c r="P50" s="143">
        <v>-74.88619746256768</v>
      </c>
      <c r="Q50" s="143"/>
      <c r="R50" s="143" t="s">
        <v>62</v>
      </c>
      <c r="S50" s="231"/>
    </row>
    <row r="51" spans="14:19" s="157" customFormat="1" ht="13.5" thickBot="1">
      <c r="N51" s="158"/>
      <c r="O51" s="158"/>
      <c r="P51" s="158"/>
      <c r="Q51" s="158"/>
      <c r="S51" s="280"/>
    </row>
    <row r="53" spans="1:8" ht="12.75">
      <c r="A53" s="244" t="s">
        <v>199</v>
      </c>
      <c r="H53" s="156"/>
    </row>
    <row r="64" ht="12.75">
      <c r="A64" s="159"/>
    </row>
    <row r="79" ht="12.75" hidden="1"/>
    <row r="80" ht="12.75" hidden="1">
      <c r="A80" s="132" t="s">
        <v>63</v>
      </c>
    </row>
    <row r="81" spans="1:3" ht="12.75" hidden="1">
      <c r="A81" s="132">
        <v>4</v>
      </c>
      <c r="B81" s="132">
        <v>1999</v>
      </c>
      <c r="C81" s="132">
        <v>1063</v>
      </c>
    </row>
    <row r="82" spans="1:4" ht="12.75" hidden="1">
      <c r="A82" s="132">
        <v>2</v>
      </c>
      <c r="D82" s="132">
        <v>1</v>
      </c>
    </row>
    <row r="83" spans="1:5" ht="12.75" hidden="1">
      <c r="A83" s="132">
        <v>1758123</v>
      </c>
      <c r="B83" s="132">
        <v>1577550</v>
      </c>
      <c r="C83" s="132">
        <v>1936145</v>
      </c>
      <c r="D83" s="132">
        <v>1883479</v>
      </c>
      <c r="E83" s="132">
        <v>4715245</v>
      </c>
    </row>
    <row r="84" spans="1:17" s="156" customFormat="1" ht="12.75" hidden="1">
      <c r="A84" s="156">
        <v>4519361</v>
      </c>
      <c r="B84" s="156">
        <v>11298961</v>
      </c>
      <c r="C84" s="156">
        <v>1392231</v>
      </c>
      <c r="D84" s="156">
        <v>3827512</v>
      </c>
      <c r="E84" s="156">
        <v>8953239</v>
      </c>
      <c r="F84" s="156">
        <v>200019</v>
      </c>
      <c r="G84" s="156">
        <v>348660</v>
      </c>
      <c r="H84" s="156">
        <v>10903875</v>
      </c>
      <c r="I84" s="156">
        <v>137913</v>
      </c>
      <c r="J84" s="156">
        <v>0</v>
      </c>
      <c r="K84" s="156">
        <v>9045009</v>
      </c>
      <c r="L84" s="156">
        <v>619130</v>
      </c>
      <c r="M84" s="156">
        <v>444280</v>
      </c>
      <c r="N84" s="160">
        <v>7143341</v>
      </c>
      <c r="O84" s="160">
        <v>1737578</v>
      </c>
      <c r="P84" s="160"/>
      <c r="Q84" s="160"/>
    </row>
    <row r="85" spans="1:17" s="156" customFormat="1" ht="12.75" hidden="1">
      <c r="A85" s="161"/>
      <c r="B85" s="161"/>
      <c r="C85" s="161"/>
      <c r="N85" s="160"/>
      <c r="O85" s="160"/>
      <c r="P85" s="160"/>
      <c r="Q85" s="160"/>
    </row>
    <row r="86" spans="1:17" s="156" customFormat="1" ht="12.75" hidden="1">
      <c r="A86" s="156">
        <v>15994055.76</v>
      </c>
      <c r="B86" s="156">
        <v>16616594</v>
      </c>
      <c r="C86" s="156">
        <v>16791315</v>
      </c>
      <c r="D86" s="156">
        <v>15271815</v>
      </c>
      <c r="E86" s="156">
        <v>14104010</v>
      </c>
      <c r="N86" s="160"/>
      <c r="O86" s="160"/>
      <c r="P86" s="160"/>
      <c r="Q86" s="160"/>
    </row>
    <row r="87" spans="1:17" s="156" customFormat="1" ht="12.75" hidden="1">
      <c r="A87" s="156">
        <v>4875178.3</v>
      </c>
      <c r="B87" s="156">
        <v>4465413.2</v>
      </c>
      <c r="C87" s="156">
        <v>4151249.5</v>
      </c>
      <c r="D87" s="156">
        <v>3925042</v>
      </c>
      <c r="E87" s="156">
        <v>4475239.2</v>
      </c>
      <c r="N87" s="160"/>
      <c r="O87" s="160"/>
      <c r="P87" s="160"/>
      <c r="Q87" s="160"/>
    </row>
    <row r="88" spans="1:25" s="156" customFormat="1" ht="12.75" hidden="1">
      <c r="A88" s="156">
        <v>565997</v>
      </c>
      <c r="B88" s="156">
        <v>0</v>
      </c>
      <c r="C88" s="156">
        <v>3436948</v>
      </c>
      <c r="D88" s="156">
        <v>0</v>
      </c>
      <c r="E88" s="156">
        <v>-1135244</v>
      </c>
      <c r="F88" s="156">
        <v>67991</v>
      </c>
      <c r="G88" s="156">
        <v>0</v>
      </c>
      <c r="H88" s="156">
        <v>1917323</v>
      </c>
      <c r="I88" s="156">
        <v>0</v>
      </c>
      <c r="J88" s="156">
        <v>-943228</v>
      </c>
      <c r="K88" s="156">
        <v>305092</v>
      </c>
      <c r="L88" s="156">
        <v>0</v>
      </c>
      <c r="M88" s="156">
        <v>1821287</v>
      </c>
      <c r="N88" s="160">
        <v>0</v>
      </c>
      <c r="O88" s="160">
        <v>-912220</v>
      </c>
      <c r="P88" s="160">
        <v>274980</v>
      </c>
      <c r="Q88" s="160">
        <v>0</v>
      </c>
      <c r="R88" s="156">
        <v>1692922</v>
      </c>
      <c r="S88" s="156">
        <v>0</v>
      </c>
      <c r="T88" s="156">
        <v>-65852</v>
      </c>
      <c r="U88" s="156">
        <v>288681</v>
      </c>
      <c r="V88" s="156">
        <v>0</v>
      </c>
      <c r="W88" s="156">
        <v>1284074</v>
      </c>
      <c r="X88" s="156">
        <v>0</v>
      </c>
      <c r="Y88" s="156">
        <v>-88604</v>
      </c>
    </row>
    <row r="89" spans="1:17" s="156" customFormat="1" ht="12.75" hidden="1">
      <c r="A89" s="156">
        <v>59550105</v>
      </c>
      <c r="B89" s="156">
        <v>60269047</v>
      </c>
      <c r="C89" s="156">
        <v>48207253</v>
      </c>
      <c r="D89" s="156">
        <v>46138652</v>
      </c>
      <c r="E89" s="156">
        <v>50492074</v>
      </c>
      <c r="N89" s="160"/>
      <c r="O89" s="160"/>
      <c r="P89" s="160"/>
      <c r="Q89" s="160"/>
    </row>
    <row r="90" spans="1:17" s="156" customFormat="1" ht="12.75" hidden="1">
      <c r="A90" s="156">
        <v>33434554</v>
      </c>
      <c r="B90" s="156">
        <v>26605344</v>
      </c>
      <c r="C90" s="156">
        <v>27606384</v>
      </c>
      <c r="D90" s="156">
        <v>22694095</v>
      </c>
      <c r="E90" s="156">
        <v>17836708</v>
      </c>
      <c r="N90" s="160"/>
      <c r="O90" s="160"/>
      <c r="P90" s="160"/>
      <c r="Q90" s="160"/>
    </row>
    <row r="91" spans="1:10" ht="12.75" hidden="1">
      <c r="A91" s="132">
        <v>5691061</v>
      </c>
      <c r="B91" s="132">
        <v>0</v>
      </c>
      <c r="C91" s="132">
        <v>4001322</v>
      </c>
      <c r="D91" s="132">
        <v>8953239</v>
      </c>
      <c r="E91" s="132">
        <v>486573</v>
      </c>
      <c r="F91" s="132">
        <v>10903875</v>
      </c>
      <c r="G91" s="132">
        <v>739880.05</v>
      </c>
      <c r="H91" s="132">
        <v>8298192</v>
      </c>
      <c r="I91" s="132">
        <v>794641</v>
      </c>
      <c r="J91" s="132">
        <v>5840983</v>
      </c>
    </row>
    <row r="92" ht="12.75" hidden="1"/>
    <row r="93" spans="1:5" ht="12.75">
      <c r="A93" s="132">
        <v>4060346.17</v>
      </c>
      <c r="B93" s="132">
        <v>3714235.95</v>
      </c>
      <c r="C93" s="132">
        <v>3864940.41</v>
      </c>
      <c r="D93" s="132">
        <v>3721245.99</v>
      </c>
      <c r="E93" s="132">
        <v>3596187.78</v>
      </c>
    </row>
  </sheetData>
  <mergeCells count="5">
    <mergeCell ref="R5:S5"/>
    <mergeCell ref="R4:S4"/>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&amp;C- 3 -</oddFooter>
  </headerFooter>
</worksheet>
</file>

<file path=xl/worksheets/sheet9.xml><?xml version="1.0" encoding="utf-8"?>
<worksheet xmlns="http://schemas.openxmlformats.org/spreadsheetml/2006/main" xmlns:r="http://schemas.openxmlformats.org/officeDocument/2006/relationships">
  <sheetPr codeName="Sheet11"/>
  <dimension ref="A1:Y93"/>
  <sheetViews>
    <sheetView workbookViewId="0" topLeftCell="A1">
      <selection activeCell="G65" sqref="G65"/>
    </sheetView>
  </sheetViews>
  <sheetFormatPr defaultColWidth="9.140625" defaultRowHeight="12.75"/>
  <cols>
    <col min="1" max="1" width="13.8515625" style="132" customWidth="1"/>
    <col min="2" max="2" width="21.140625" style="132" customWidth="1"/>
    <col min="3" max="3" width="1.7109375" style="132" customWidth="1"/>
    <col min="4" max="4" width="13.57421875" style="132" customWidth="1"/>
    <col min="5" max="5" width="3.7109375" style="132" customWidth="1"/>
    <col min="6" max="6" width="0.9921875" style="132" customWidth="1"/>
    <col min="7" max="7" width="20.7109375" style="132" customWidth="1"/>
    <col min="8" max="12" width="14.7109375" style="132" customWidth="1"/>
    <col min="13" max="13" width="1.28515625" style="132" customWidth="1"/>
    <col min="14" max="17" width="10.140625" style="151" customWidth="1"/>
    <col min="18" max="18" width="11.421875" style="132" customWidth="1"/>
    <col min="19" max="19" width="7.8515625" style="132" customWidth="1"/>
    <col min="20" max="16384" width="9.140625" style="132" customWidth="1"/>
  </cols>
  <sheetData>
    <row r="1" spans="1:19" s="128" customFormat="1" ht="15.75" customHeight="1" thickTop="1">
      <c r="A1" s="283" t="s">
        <v>54</v>
      </c>
      <c r="B1" s="283"/>
      <c r="C1" s="283"/>
      <c r="D1" s="283"/>
      <c r="E1" s="283"/>
      <c r="F1" s="283"/>
      <c r="G1" s="283"/>
      <c r="H1" s="283"/>
      <c r="I1" s="283"/>
      <c r="J1" s="283"/>
      <c r="K1" s="283"/>
      <c r="L1" s="283"/>
      <c r="M1" s="283"/>
      <c r="N1" s="283"/>
      <c r="O1" s="283"/>
      <c r="P1" s="283"/>
      <c r="Q1" s="283"/>
      <c r="R1" s="283"/>
      <c r="S1" s="283"/>
    </row>
    <row r="2" spans="1:19" s="128" customFormat="1" ht="13.5" customHeight="1">
      <c r="A2" s="284" t="s">
        <v>55</v>
      </c>
      <c r="B2" s="284"/>
      <c r="C2" s="284"/>
      <c r="D2" s="284"/>
      <c r="E2" s="284"/>
      <c r="F2" s="284"/>
      <c r="G2" s="284"/>
      <c r="H2" s="284"/>
      <c r="I2" s="284"/>
      <c r="J2" s="284"/>
      <c r="K2" s="284"/>
      <c r="L2" s="284"/>
      <c r="M2" s="284"/>
      <c r="N2" s="284"/>
      <c r="O2" s="284"/>
      <c r="P2" s="284"/>
      <c r="Q2" s="284"/>
      <c r="R2" s="284"/>
      <c r="S2" s="284"/>
    </row>
    <row r="3" spans="1:17" s="38" customFormat="1" ht="4.5" customHeight="1">
      <c r="A3" s="37"/>
      <c r="J3" s="39"/>
      <c r="K3" s="40"/>
      <c r="L3" s="40"/>
      <c r="M3" s="40"/>
      <c r="N3" s="40"/>
      <c r="O3" s="40"/>
      <c r="P3" s="40"/>
      <c r="Q3" s="40"/>
    </row>
    <row r="4" spans="1:19" s="100" customFormat="1" ht="16.5" customHeight="1">
      <c r="A4" s="35" t="s">
        <v>123</v>
      </c>
      <c r="B4" s="105"/>
      <c r="C4" s="105"/>
      <c r="D4" s="105"/>
      <c r="E4" s="105"/>
      <c r="F4" s="105"/>
      <c r="G4" s="105"/>
      <c r="H4" s="129"/>
      <c r="I4" s="129"/>
      <c r="J4" s="129"/>
      <c r="K4" s="129"/>
      <c r="L4" s="129"/>
      <c r="M4" s="131"/>
      <c r="N4" s="282" t="s">
        <v>56</v>
      </c>
      <c r="O4" s="282"/>
      <c r="P4" s="282"/>
      <c r="Q4" s="282"/>
      <c r="R4" s="285" t="s">
        <v>57</v>
      </c>
      <c r="S4" s="285"/>
    </row>
    <row r="5" spans="1:19" s="100" customFormat="1" ht="16.5" customHeight="1">
      <c r="A5" s="97"/>
      <c r="B5" s="105"/>
      <c r="C5" s="105"/>
      <c r="D5" s="105"/>
      <c r="E5" s="105"/>
      <c r="F5" s="105"/>
      <c r="G5" s="105"/>
      <c r="H5" s="136">
        <v>2002</v>
      </c>
      <c r="I5" s="136">
        <v>2001</v>
      </c>
      <c r="J5" s="136">
        <v>2000</v>
      </c>
      <c r="K5" s="136">
        <v>1999</v>
      </c>
      <c r="L5" s="136">
        <v>1998</v>
      </c>
      <c r="M5" s="137"/>
      <c r="N5" s="138" t="s">
        <v>194</v>
      </c>
      <c r="O5" s="138" t="s">
        <v>182</v>
      </c>
      <c r="P5" s="138" t="s">
        <v>177</v>
      </c>
      <c r="Q5" s="138" t="s">
        <v>124</v>
      </c>
      <c r="R5" s="282" t="s">
        <v>58</v>
      </c>
      <c r="S5" s="282"/>
    </row>
    <row r="6" spans="2:18" ht="16.5">
      <c r="B6" s="140"/>
      <c r="C6" s="140"/>
      <c r="D6" s="140"/>
      <c r="E6" s="139"/>
      <c r="G6" s="41" t="s">
        <v>66</v>
      </c>
      <c r="H6" s="141">
        <v>29</v>
      </c>
      <c r="I6" s="141">
        <v>29</v>
      </c>
      <c r="J6" s="141">
        <v>29</v>
      </c>
      <c r="K6" s="141">
        <v>29</v>
      </c>
      <c r="L6" s="141">
        <v>29</v>
      </c>
      <c r="M6" s="142"/>
      <c r="N6" s="143"/>
      <c r="O6" s="143"/>
      <c r="P6" s="143"/>
      <c r="Q6" s="143"/>
      <c r="R6" s="143"/>
    </row>
    <row r="7" spans="1:18" ht="15" customHeight="1">
      <c r="A7" s="140" t="s">
        <v>125</v>
      </c>
      <c r="B7" s="140"/>
      <c r="D7" s="140"/>
      <c r="G7" s="130"/>
      <c r="H7" s="144">
        <v>319400</v>
      </c>
      <c r="I7" s="144">
        <v>335739</v>
      </c>
      <c r="J7" s="144">
        <v>337267</v>
      </c>
      <c r="K7" s="144">
        <v>342063</v>
      </c>
      <c r="L7" s="144">
        <v>338770</v>
      </c>
      <c r="M7" s="142"/>
      <c r="N7" s="143">
        <v>-4.866577907243424</v>
      </c>
      <c r="O7" s="143">
        <v>-0.45305351546400924</v>
      </c>
      <c r="P7" s="143">
        <v>-1.4020809032254293</v>
      </c>
      <c r="Q7" s="143">
        <v>0.9720459308675502</v>
      </c>
      <c r="R7" s="143">
        <v>-1.4611494567662198</v>
      </c>
    </row>
    <row r="8" spans="1:18" ht="12" customHeight="1">
      <c r="A8" s="140" t="s">
        <v>126</v>
      </c>
      <c r="B8" s="140"/>
      <c r="D8" s="140"/>
      <c r="H8" s="144">
        <v>9365</v>
      </c>
      <c r="I8" s="144">
        <v>4950</v>
      </c>
      <c r="J8" s="144">
        <v>21066</v>
      </c>
      <c r="K8" s="144">
        <v>28372</v>
      </c>
      <c r="L8" s="144">
        <v>33104</v>
      </c>
      <c r="M8" s="142"/>
      <c r="N8" s="143">
        <v>89.1919191919192</v>
      </c>
      <c r="O8" s="143">
        <v>-76.50242096268869</v>
      </c>
      <c r="P8" s="143">
        <v>-25.7507401663612</v>
      </c>
      <c r="Q8" s="143">
        <v>-14.29434509424843</v>
      </c>
      <c r="R8" s="143">
        <v>-27.069896970610174</v>
      </c>
    </row>
    <row r="9" spans="1:18" s="129" customFormat="1" ht="12" customHeight="1">
      <c r="A9" s="145" t="s">
        <v>127</v>
      </c>
      <c r="B9" s="145"/>
      <c r="D9" s="178"/>
      <c r="G9" s="146"/>
      <c r="H9" s="146">
        <v>328765</v>
      </c>
      <c r="I9" s="146">
        <v>340689</v>
      </c>
      <c r="J9" s="146">
        <v>358333</v>
      </c>
      <c r="K9" s="146">
        <v>370435</v>
      </c>
      <c r="L9" s="146">
        <v>371874</v>
      </c>
      <c r="M9" s="131"/>
      <c r="N9" s="147">
        <v>-3.4999662448743574</v>
      </c>
      <c r="O9" s="147">
        <v>-4.92391155712703</v>
      </c>
      <c r="P9" s="147">
        <v>-3.2669699137500507</v>
      </c>
      <c r="Q9" s="147">
        <v>-0.386959023755358</v>
      </c>
      <c r="R9" s="147">
        <v>-3.0333391700711143</v>
      </c>
    </row>
    <row r="10" spans="1:18" ht="15.75" customHeight="1">
      <c r="A10" s="140" t="s">
        <v>128</v>
      </c>
      <c r="B10" s="140"/>
      <c r="D10" s="140"/>
      <c r="H10" s="144">
        <v>13958</v>
      </c>
      <c r="I10" s="144">
        <v>13867</v>
      </c>
      <c r="J10" s="144">
        <v>14274.4</v>
      </c>
      <c r="K10" s="144">
        <v>13505</v>
      </c>
      <c r="L10" s="144">
        <v>13782.2</v>
      </c>
      <c r="M10" s="142"/>
      <c r="N10" s="143">
        <v>0.6562342251388188</v>
      </c>
      <c r="O10" s="143">
        <v>-2.85406041584935</v>
      </c>
      <c r="P10" s="143">
        <v>5.697149203998517</v>
      </c>
      <c r="Q10" s="143">
        <v>-2.011289924685469</v>
      </c>
      <c r="R10" s="143">
        <v>0.3173754749625779</v>
      </c>
    </row>
    <row r="11" spans="1:18" ht="12" customHeight="1">
      <c r="A11" s="140" t="s">
        <v>129</v>
      </c>
      <c r="B11" s="140"/>
      <c r="D11" s="140"/>
      <c r="H11" s="148">
        <v>23.55387591345465</v>
      </c>
      <c r="I11" s="148">
        <v>24.568327684430663</v>
      </c>
      <c r="J11" s="148">
        <v>25.103191727848458</v>
      </c>
      <c r="K11" s="148">
        <v>27.429470566456867</v>
      </c>
      <c r="L11" s="148">
        <v>26.982194424692718</v>
      </c>
      <c r="M11" s="142"/>
      <c r="N11" s="143">
        <v>-4.12910387717959</v>
      </c>
      <c r="O11" s="143">
        <v>-2.1306615079724627</v>
      </c>
      <c r="P11" s="143">
        <v>-8.480946917922598</v>
      </c>
      <c r="Q11" s="143">
        <v>1.657671480399775</v>
      </c>
      <c r="R11" s="143">
        <v>-3.340113942544265</v>
      </c>
    </row>
    <row r="12" spans="1:18" ht="12" customHeight="1">
      <c r="A12" s="140" t="s">
        <v>130</v>
      </c>
      <c r="B12" s="140"/>
      <c r="D12" s="140"/>
      <c r="H12" s="144">
        <v>483106</v>
      </c>
      <c r="I12" s="144">
        <v>483106</v>
      </c>
      <c r="J12" s="144">
        <v>479773</v>
      </c>
      <c r="K12" s="144">
        <v>427785</v>
      </c>
      <c r="L12" s="144">
        <v>413359</v>
      </c>
      <c r="M12" s="142"/>
      <c r="N12" s="143">
        <v>0</v>
      </c>
      <c r="O12" s="143">
        <v>0.6947035368809833</v>
      </c>
      <c r="P12" s="143">
        <v>12.152833783325736</v>
      </c>
      <c r="Q12" s="143">
        <v>3.4899445760222956</v>
      </c>
      <c r="R12" s="143">
        <v>3.97495913604784</v>
      </c>
    </row>
    <row r="13" spans="1:18" ht="12" customHeight="1">
      <c r="A13" s="140" t="s">
        <v>131</v>
      </c>
      <c r="B13" s="149"/>
      <c r="D13" s="140"/>
      <c r="H13" s="144">
        <v>494847</v>
      </c>
      <c r="I13" s="144">
        <v>494847</v>
      </c>
      <c r="J13" s="144">
        <v>492714</v>
      </c>
      <c r="K13" s="144">
        <v>448322</v>
      </c>
      <c r="L13" s="144">
        <v>434820</v>
      </c>
      <c r="M13" s="142"/>
      <c r="N13" s="143">
        <v>0</v>
      </c>
      <c r="O13" s="143">
        <v>0.43290834033536696</v>
      </c>
      <c r="P13" s="143">
        <v>9.901811644309225</v>
      </c>
      <c r="Q13" s="143">
        <v>3.105192953406007</v>
      </c>
      <c r="R13" s="143">
        <v>3.2857381207153313</v>
      </c>
    </row>
    <row r="14" spans="1:18" ht="12" customHeight="1">
      <c r="A14" s="140" t="s">
        <v>132</v>
      </c>
      <c r="B14" s="140"/>
      <c r="D14" s="140"/>
      <c r="H14" s="150">
        <v>0.6805235289977769</v>
      </c>
      <c r="I14" s="150">
        <v>0.7052054828546944</v>
      </c>
      <c r="J14" s="150">
        <v>0.7468802954730674</v>
      </c>
      <c r="K14" s="150">
        <v>0.8659373283308204</v>
      </c>
      <c r="L14" s="150">
        <v>0.8996392965920664</v>
      </c>
      <c r="M14" s="142"/>
      <c r="N14" s="143">
        <v>-3.4999662448743556</v>
      </c>
      <c r="O14" s="143">
        <v>-5.579851667123788</v>
      </c>
      <c r="P14" s="143">
        <v>-13.748920269697473</v>
      </c>
      <c r="Q14" s="143">
        <v>-3.746164533820705</v>
      </c>
      <c r="R14" s="143">
        <v>-6.740371301275361</v>
      </c>
    </row>
    <row r="15" spans="1:18" ht="12" customHeight="1">
      <c r="A15" s="140" t="s">
        <v>133</v>
      </c>
      <c r="B15" s="149"/>
      <c r="D15" s="140"/>
      <c r="H15" s="150">
        <v>0.9762734744274493</v>
      </c>
      <c r="I15" s="150">
        <v>0.9762734744274493</v>
      </c>
      <c r="J15" s="150">
        <v>0.9737352703596813</v>
      </c>
      <c r="K15" s="150">
        <v>0.9541914070690263</v>
      </c>
      <c r="L15" s="150">
        <v>0.9506439446207626</v>
      </c>
      <c r="M15" s="142"/>
      <c r="N15" s="143">
        <v>0</v>
      </c>
      <c r="O15" s="143">
        <v>0.2606667484510833</v>
      </c>
      <c r="P15" s="143">
        <v>2.048212040673014</v>
      </c>
      <c r="Q15" s="143">
        <v>0.3731641555534052</v>
      </c>
      <c r="R15" s="143">
        <v>0.6672954348517779</v>
      </c>
    </row>
    <row r="16" spans="1:18" ht="15.75" customHeight="1">
      <c r="A16" s="129" t="s">
        <v>64</v>
      </c>
      <c r="E16" s="132" t="s">
        <v>59</v>
      </c>
      <c r="H16" s="144"/>
      <c r="I16" s="144"/>
      <c r="J16" s="144"/>
      <c r="K16" s="144"/>
      <c r="L16" s="144"/>
      <c r="M16" s="142"/>
      <c r="N16" s="143"/>
      <c r="O16" s="143"/>
      <c r="P16" s="143"/>
      <c r="Q16" s="143"/>
      <c r="R16" s="151"/>
    </row>
    <row r="17" spans="1:19" ht="12" customHeight="1">
      <c r="A17" s="132" t="s">
        <v>134</v>
      </c>
      <c r="G17" s="144"/>
      <c r="H17" s="144">
        <v>77872822</v>
      </c>
      <c r="I17" s="144">
        <v>78688113</v>
      </c>
      <c r="J17" s="144">
        <v>81090730</v>
      </c>
      <c r="K17" s="144">
        <v>80867779</v>
      </c>
      <c r="L17" s="144">
        <v>78265617</v>
      </c>
      <c r="M17" s="152"/>
      <c r="N17" s="143">
        <v>-1.0361043986402367</v>
      </c>
      <c r="O17" s="143">
        <v>-2.962875041327165</v>
      </c>
      <c r="P17" s="143">
        <v>0.27569818629493953</v>
      </c>
      <c r="Q17" s="143">
        <v>3.324783090894179</v>
      </c>
      <c r="R17" s="143">
        <v>-0.1257053985560863</v>
      </c>
      <c r="S17" s="231"/>
    </row>
    <row r="18" spans="1:19" ht="12" customHeight="1">
      <c r="A18" s="132" t="s">
        <v>135</v>
      </c>
      <c r="G18" s="144"/>
      <c r="H18" s="144">
        <v>2975681</v>
      </c>
      <c r="I18" s="144">
        <v>3628481</v>
      </c>
      <c r="J18" s="144">
        <v>2764205</v>
      </c>
      <c r="K18" s="144">
        <v>2577454</v>
      </c>
      <c r="L18" s="144">
        <v>2805673</v>
      </c>
      <c r="M18" s="152"/>
      <c r="N18" s="143">
        <v>-17.99099953947671</v>
      </c>
      <c r="O18" s="143">
        <v>31.266711405268424</v>
      </c>
      <c r="P18" s="143">
        <v>7.2455609295064045</v>
      </c>
      <c r="Q18" s="143">
        <v>-8.134198105053583</v>
      </c>
      <c r="R18" s="143">
        <v>1.4816055911607284</v>
      </c>
      <c r="S18" s="231"/>
    </row>
    <row r="19" spans="1:19" ht="12" customHeight="1">
      <c r="A19" s="132" t="s">
        <v>136</v>
      </c>
      <c r="G19" s="144"/>
      <c r="H19" s="144">
        <v>1389254</v>
      </c>
      <c r="I19" s="144">
        <v>1334703</v>
      </c>
      <c r="J19" s="144">
        <v>2037393</v>
      </c>
      <c r="K19" s="144">
        <v>2575053</v>
      </c>
      <c r="L19" s="144">
        <v>2289639</v>
      </c>
      <c r="M19" s="152"/>
      <c r="N19" s="143">
        <v>4.08712649930359</v>
      </c>
      <c r="O19" s="143">
        <v>-34.48966399707862</v>
      </c>
      <c r="P19" s="143">
        <v>-20.87957024573863</v>
      </c>
      <c r="Q19" s="143">
        <v>12.46545852861521</v>
      </c>
      <c r="R19" s="143">
        <v>-11.74208560783443</v>
      </c>
      <c r="S19" s="231"/>
    </row>
    <row r="20" spans="1:19" ht="12" customHeight="1">
      <c r="A20" s="132" t="s">
        <v>137</v>
      </c>
      <c r="G20" s="144"/>
      <c r="H20" s="144">
        <v>130591</v>
      </c>
      <c r="I20" s="144">
        <v>223170</v>
      </c>
      <c r="J20" s="144">
        <v>895908</v>
      </c>
      <c r="K20" s="144">
        <v>721082</v>
      </c>
      <c r="L20" s="144">
        <v>398093</v>
      </c>
      <c r="M20" s="152"/>
      <c r="N20" s="143">
        <v>-41.48362235067437</v>
      </c>
      <c r="O20" s="143">
        <v>-75.0900762131826</v>
      </c>
      <c r="P20" s="143">
        <v>24.244954110628196</v>
      </c>
      <c r="Q20" s="143">
        <v>81.13405661491159</v>
      </c>
      <c r="R20" s="143">
        <v>-24.31981646811302</v>
      </c>
      <c r="S20" s="231"/>
    </row>
    <row r="21" spans="1:19" ht="12" customHeight="1">
      <c r="A21" s="132" t="s">
        <v>138</v>
      </c>
      <c r="G21" s="144"/>
      <c r="H21" s="144">
        <v>857166</v>
      </c>
      <c r="I21" s="144">
        <v>541842</v>
      </c>
      <c r="J21" s="144">
        <v>3583432</v>
      </c>
      <c r="K21" s="144">
        <v>1125588</v>
      </c>
      <c r="L21" s="144">
        <v>1643551</v>
      </c>
      <c r="M21" s="152"/>
      <c r="N21" s="143">
        <v>58.19482432148117</v>
      </c>
      <c r="O21" s="143">
        <v>-84.87924425522795</v>
      </c>
      <c r="P21" s="143">
        <v>218.360892262533</v>
      </c>
      <c r="Q21" s="143">
        <v>-31.514872370860413</v>
      </c>
      <c r="R21" s="143">
        <v>-15.019273841996295</v>
      </c>
      <c r="S21" s="231"/>
    </row>
    <row r="22" spans="1:19" s="129" customFormat="1" ht="12" customHeight="1">
      <c r="A22" s="129" t="s">
        <v>139</v>
      </c>
      <c r="G22" s="146"/>
      <c r="H22" s="146">
        <v>83225513</v>
      </c>
      <c r="I22" s="146">
        <v>84416309</v>
      </c>
      <c r="J22" s="146">
        <v>90371668</v>
      </c>
      <c r="K22" s="146">
        <v>87866956</v>
      </c>
      <c r="L22" s="146">
        <v>85402575</v>
      </c>
      <c r="M22" s="153"/>
      <c r="N22" s="147">
        <v>-1.4106231534003697</v>
      </c>
      <c r="O22" s="147">
        <v>-6.58985181063605</v>
      </c>
      <c r="P22" s="147">
        <v>2.8505733145006182</v>
      </c>
      <c r="Q22" s="147">
        <v>2.8856050300591054</v>
      </c>
      <c r="R22" s="147">
        <v>-0.6434783811340883</v>
      </c>
      <c r="S22" s="231"/>
    </row>
    <row r="23" spans="1:19" ht="15.75" customHeight="1">
      <c r="A23" s="129" t="s">
        <v>60</v>
      </c>
      <c r="G23" s="144"/>
      <c r="H23" s="144" t="s">
        <v>59</v>
      </c>
      <c r="I23" s="144" t="s">
        <v>59</v>
      </c>
      <c r="J23" s="144" t="s">
        <v>59</v>
      </c>
      <c r="K23" s="144" t="s">
        <v>59</v>
      </c>
      <c r="L23" s="144" t="s">
        <v>59</v>
      </c>
      <c r="M23" s="144"/>
      <c r="N23" s="143"/>
      <c r="O23" s="143"/>
      <c r="P23" s="143"/>
      <c r="Q23" s="143"/>
      <c r="R23" s="143"/>
      <c r="S23" s="231"/>
    </row>
    <row r="24" spans="1:19" ht="12" customHeight="1">
      <c r="A24" s="132" t="s">
        <v>75</v>
      </c>
      <c r="G24" s="144"/>
      <c r="H24" s="144">
        <v>4577609</v>
      </c>
      <c r="I24" s="144">
        <v>4029662</v>
      </c>
      <c r="J24" s="144">
        <v>4559698</v>
      </c>
      <c r="K24" s="144">
        <v>4034812</v>
      </c>
      <c r="L24" s="144">
        <v>4545785</v>
      </c>
      <c r="M24" s="152"/>
      <c r="N24" s="143">
        <v>13.597840215879149</v>
      </c>
      <c r="O24" s="143">
        <v>-11.624366350578482</v>
      </c>
      <c r="P24" s="143">
        <v>13.008933253891383</v>
      </c>
      <c r="Q24" s="143">
        <v>-11.240588809193572</v>
      </c>
      <c r="R24" s="143">
        <v>0.1745616673106909</v>
      </c>
      <c r="S24" s="231"/>
    </row>
    <row r="25" spans="1:19" ht="12" customHeight="1">
      <c r="A25" s="132" t="s">
        <v>140</v>
      </c>
      <c r="G25" s="144"/>
      <c r="H25" s="144">
        <v>25829232</v>
      </c>
      <c r="I25" s="144">
        <v>27505802</v>
      </c>
      <c r="J25" s="144">
        <v>27626941</v>
      </c>
      <c r="K25" s="144">
        <v>32460869</v>
      </c>
      <c r="L25" s="144">
        <v>29873237</v>
      </c>
      <c r="M25" s="152"/>
      <c r="N25" s="143">
        <v>-6.095332177552939</v>
      </c>
      <c r="O25" s="143">
        <v>-0.4384814084194121</v>
      </c>
      <c r="P25" s="143">
        <v>-14.891554505210566</v>
      </c>
      <c r="Q25" s="143">
        <v>8.662040876253217</v>
      </c>
      <c r="R25" s="143">
        <v>-3.57108011356263</v>
      </c>
      <c r="S25" s="231"/>
    </row>
    <row r="26" spans="1:19" ht="12" customHeight="1">
      <c r="A26" s="132" t="s">
        <v>141</v>
      </c>
      <c r="G26" s="144"/>
      <c r="H26" s="144">
        <v>1844825</v>
      </c>
      <c r="I26" s="144">
        <v>2634791</v>
      </c>
      <c r="J26" s="144">
        <v>2796260</v>
      </c>
      <c r="K26" s="144">
        <v>1254438</v>
      </c>
      <c r="L26" s="144">
        <v>1225993</v>
      </c>
      <c r="M26" s="152"/>
      <c r="N26" s="143">
        <v>-29.98211243320628</v>
      </c>
      <c r="O26" s="143">
        <v>-5.774463032765193</v>
      </c>
      <c r="P26" s="143">
        <v>122.90938252827162</v>
      </c>
      <c r="Q26" s="143">
        <v>2.3201600661667725</v>
      </c>
      <c r="R26" s="143">
        <v>10.755881048251382</v>
      </c>
      <c r="S26" s="231"/>
    </row>
    <row r="27" spans="1:19" ht="12" customHeight="1">
      <c r="A27" s="132" t="s">
        <v>79</v>
      </c>
      <c r="G27" s="144"/>
      <c r="H27" s="144">
        <v>13486056</v>
      </c>
      <c r="I27" s="144">
        <v>22708218</v>
      </c>
      <c r="J27" s="144">
        <v>20105679</v>
      </c>
      <c r="K27" s="144">
        <v>21008050</v>
      </c>
      <c r="L27" s="144">
        <v>20920483</v>
      </c>
      <c r="M27" s="152"/>
      <c r="N27" s="143">
        <v>-40.61156185835454</v>
      </c>
      <c r="O27" s="143">
        <v>12.944297976705984</v>
      </c>
      <c r="P27" s="143">
        <v>-4.295358207925057</v>
      </c>
      <c r="Q27" s="143">
        <v>0.4185706419875679</v>
      </c>
      <c r="R27" s="143">
        <v>-10.395811104265306</v>
      </c>
      <c r="S27" s="231"/>
    </row>
    <row r="28" spans="1:19" ht="12" customHeight="1">
      <c r="A28" s="132" t="s">
        <v>142</v>
      </c>
      <c r="G28" s="144"/>
      <c r="H28" s="144">
        <v>568108</v>
      </c>
      <c r="I28" s="144">
        <v>341056</v>
      </c>
      <c r="J28" s="144">
        <v>221245</v>
      </c>
      <c r="K28" s="144">
        <v>316397</v>
      </c>
      <c r="L28" s="144">
        <v>257867</v>
      </c>
      <c r="M28" s="152"/>
      <c r="N28" s="143">
        <v>66.57323137549258</v>
      </c>
      <c r="O28" s="143">
        <v>54.15308820538317</v>
      </c>
      <c r="P28" s="143">
        <v>-30.073610053192667</v>
      </c>
      <c r="Q28" s="143">
        <v>22.697747288330806</v>
      </c>
      <c r="R28" s="143">
        <v>21.831273612938972</v>
      </c>
      <c r="S28" s="231"/>
    </row>
    <row r="29" spans="1:19" s="129" customFormat="1" ht="12" customHeight="1">
      <c r="A29" s="129" t="s">
        <v>143</v>
      </c>
      <c r="G29" s="146"/>
      <c r="H29" s="146">
        <v>45169614</v>
      </c>
      <c r="I29" s="146">
        <v>56537417</v>
      </c>
      <c r="J29" s="146">
        <v>54867333</v>
      </c>
      <c r="K29" s="146">
        <v>58441772</v>
      </c>
      <c r="L29" s="146">
        <v>56307631</v>
      </c>
      <c r="M29" s="153"/>
      <c r="N29" s="147">
        <v>-20.1066896989652</v>
      </c>
      <c r="O29" s="147">
        <v>3.0438585378297867</v>
      </c>
      <c r="P29" s="147">
        <v>-6.116239938788988</v>
      </c>
      <c r="Q29" s="147">
        <v>3.7901452469204395</v>
      </c>
      <c r="R29" s="147">
        <v>-5.3610788494945165</v>
      </c>
      <c r="S29" s="231"/>
    </row>
    <row r="30" spans="1:19" s="129" customFormat="1" ht="15.75" customHeight="1">
      <c r="A30" s="129" t="s">
        <v>144</v>
      </c>
      <c r="G30" s="146"/>
      <c r="H30" s="146">
        <v>38055897</v>
      </c>
      <c r="I30" s="146">
        <v>27878892</v>
      </c>
      <c r="J30" s="146">
        <v>35504335</v>
      </c>
      <c r="K30" s="146">
        <v>29425185</v>
      </c>
      <c r="L30" s="146">
        <v>29094943</v>
      </c>
      <c r="M30" s="153"/>
      <c r="N30" s="147">
        <v>36.50433812075458</v>
      </c>
      <c r="O30" s="147">
        <v>-21.4774984519496</v>
      </c>
      <c r="P30" s="147">
        <v>20.659683193155796</v>
      </c>
      <c r="Q30" s="147">
        <v>1.1350494826540818</v>
      </c>
      <c r="R30" s="147">
        <v>6.942692233721193</v>
      </c>
      <c r="S30" s="231"/>
    </row>
    <row r="31" spans="1:19" ht="12" customHeight="1">
      <c r="A31" s="132" t="s">
        <v>145</v>
      </c>
      <c r="G31" s="144"/>
      <c r="H31" s="144">
        <v>23810316</v>
      </c>
      <c r="I31" s="144">
        <v>20440689</v>
      </c>
      <c r="J31" s="144">
        <v>18566627</v>
      </c>
      <c r="K31" s="144">
        <v>16507935</v>
      </c>
      <c r="L31" s="144">
        <v>15864125</v>
      </c>
      <c r="M31" s="152"/>
      <c r="N31" s="143">
        <v>16.484899310390173</v>
      </c>
      <c r="O31" s="143">
        <v>10.093712767537152</v>
      </c>
      <c r="P31" s="143">
        <v>12.470923831478618</v>
      </c>
      <c r="Q31" s="143">
        <v>4.058276141923995</v>
      </c>
      <c r="R31" s="143">
        <v>10.68461505821472</v>
      </c>
      <c r="S31" s="231"/>
    </row>
    <row r="32" spans="1:19" ht="12" customHeight="1">
      <c r="A32" s="132" t="s">
        <v>146</v>
      </c>
      <c r="G32" s="144"/>
      <c r="H32" s="144">
        <v>4795789</v>
      </c>
      <c r="I32" s="144">
        <v>3295857</v>
      </c>
      <c r="J32" s="144">
        <v>1339448</v>
      </c>
      <c r="K32" s="144">
        <v>835697</v>
      </c>
      <c r="L32" s="144">
        <v>544939</v>
      </c>
      <c r="M32" s="152"/>
      <c r="N32" s="143">
        <v>45.50962010791123</v>
      </c>
      <c r="O32" s="143">
        <v>146.06083998781588</v>
      </c>
      <c r="P32" s="143">
        <v>60.27914423529102</v>
      </c>
      <c r="Q32" s="143">
        <v>53.356063706212986</v>
      </c>
      <c r="R32" s="143">
        <v>72.23763129077807</v>
      </c>
      <c r="S32" s="231"/>
    </row>
    <row r="33" spans="1:19" s="129" customFormat="1" ht="15.75" customHeight="1">
      <c r="A33" s="129" t="s">
        <v>147</v>
      </c>
      <c r="G33" s="146"/>
      <c r="H33" s="146">
        <v>19041370</v>
      </c>
      <c r="I33" s="146">
        <v>10734060</v>
      </c>
      <c r="J33" s="146">
        <v>18277156</v>
      </c>
      <c r="K33" s="146">
        <v>13752947</v>
      </c>
      <c r="L33" s="146">
        <v>13775757</v>
      </c>
      <c r="M33" s="146"/>
      <c r="N33" s="147">
        <v>77.39205855007332</v>
      </c>
      <c r="O33" s="147">
        <v>-41.27062219089228</v>
      </c>
      <c r="P33" s="147">
        <v>32.896287610211836</v>
      </c>
      <c r="Q33" s="147">
        <v>-0.1655807372328069</v>
      </c>
      <c r="R33" s="147">
        <v>8.429056728573237</v>
      </c>
      <c r="S33" s="231"/>
    </row>
    <row r="34" spans="1:19" ht="15.75" customHeight="1">
      <c r="A34" s="132" t="s">
        <v>148</v>
      </c>
      <c r="G34" s="144"/>
      <c r="H34" s="144">
        <v>26403152</v>
      </c>
      <c r="I34" s="144">
        <v>26711101</v>
      </c>
      <c r="J34" s="144">
        <v>12695655</v>
      </c>
      <c r="K34" s="144">
        <v>16839000</v>
      </c>
      <c r="L34" s="144">
        <v>18190468</v>
      </c>
      <c r="M34" s="144"/>
      <c r="N34" s="143">
        <v>-1.1528877076238826</v>
      </c>
      <c r="O34" s="143">
        <v>110.39561172700424</v>
      </c>
      <c r="P34" s="143">
        <v>-24.605647603776948</v>
      </c>
      <c r="Q34" s="143">
        <v>-7.429539470892117</v>
      </c>
      <c r="R34" s="143">
        <v>9.762243637671153</v>
      </c>
      <c r="S34" s="231"/>
    </row>
    <row r="35" spans="1:19" ht="12" customHeight="1">
      <c r="A35" s="132" t="s">
        <v>149</v>
      </c>
      <c r="G35" s="144"/>
      <c r="H35" s="154">
        <v>2539828</v>
      </c>
      <c r="I35" s="144">
        <v>8530013</v>
      </c>
      <c r="J35" s="144">
        <v>-636892</v>
      </c>
      <c r="K35" s="144">
        <v>778511.58</v>
      </c>
      <c r="L35" s="144">
        <v>2692763</v>
      </c>
      <c r="M35" s="144"/>
      <c r="N35" s="143">
        <v>-70.22480505012126</v>
      </c>
      <c r="O35" s="143">
        <v>-999</v>
      </c>
      <c r="P35" s="143">
        <v>-181.8089308318317</v>
      </c>
      <c r="Q35" s="143">
        <v>-71.08874490625428</v>
      </c>
      <c r="R35" s="143">
        <v>-1.451153822947493</v>
      </c>
      <c r="S35" s="231"/>
    </row>
    <row r="36" spans="1:19" s="129" customFormat="1" ht="15.75" customHeight="1">
      <c r="A36" s="129" t="s">
        <v>150</v>
      </c>
      <c r="G36" s="146"/>
      <c r="H36" s="146">
        <v>-9901610</v>
      </c>
      <c r="I36" s="146">
        <v>-24507054</v>
      </c>
      <c r="J36" s="146">
        <v>6218393</v>
      </c>
      <c r="K36" s="146">
        <v>-3864564.58</v>
      </c>
      <c r="L36" s="146">
        <v>-7107474</v>
      </c>
      <c r="M36" s="146"/>
      <c r="N36" s="147">
        <v>-59.59689810125689</v>
      </c>
      <c r="O36" s="147">
        <v>-494.105904853553</v>
      </c>
      <c r="P36" s="147">
        <v>-260.9079851370992</v>
      </c>
      <c r="Q36" s="147">
        <v>-45.626750375731234</v>
      </c>
      <c r="R36" s="147">
        <v>8.641970542768185</v>
      </c>
      <c r="S36" s="231"/>
    </row>
    <row r="37" spans="1:19" ht="15.75" customHeight="1">
      <c r="A37" s="132" t="s">
        <v>151</v>
      </c>
      <c r="G37" s="144"/>
      <c r="H37" s="155">
        <v>18.127364500479068</v>
      </c>
      <c r="I37" s="155">
        <v>18.172357223156602</v>
      </c>
      <c r="J37" s="155">
        <v>18.138605040562826</v>
      </c>
      <c r="K37" s="155">
        <v>17.270820197875473</v>
      </c>
      <c r="L37" s="155">
        <v>17.55279543608857</v>
      </c>
      <c r="M37" s="144"/>
      <c r="N37" s="143">
        <v>-0.24758880823782864</v>
      </c>
      <c r="O37" s="143">
        <v>0.18607926308719616</v>
      </c>
      <c r="P37" s="143">
        <v>5.024572271293181</v>
      </c>
      <c r="Q37" s="143">
        <v>-1.6064406335719894</v>
      </c>
      <c r="R37" s="143">
        <v>0.8084863941967724</v>
      </c>
      <c r="S37" s="231"/>
    </row>
    <row r="38" spans="1:19" ht="12" customHeight="1">
      <c r="A38" s="132" t="s">
        <v>152</v>
      </c>
      <c r="G38" s="144"/>
      <c r="H38" s="155">
        <v>20.317475996660406</v>
      </c>
      <c r="I38" s="155">
        <v>19.531072499769166</v>
      </c>
      <c r="J38" s="155">
        <v>20.036234892039047</v>
      </c>
      <c r="K38" s="155">
        <v>19.700995381942313</v>
      </c>
      <c r="L38" s="155">
        <v>19.252397644419517</v>
      </c>
      <c r="M38" s="144"/>
      <c r="N38" s="143">
        <v>4.026422496258378</v>
      </c>
      <c r="O38" s="143">
        <v>-2.5212441109412027</v>
      </c>
      <c r="P38" s="143">
        <v>1.7016374228685451</v>
      </c>
      <c r="Q38" s="143">
        <v>2.3300876379562325</v>
      </c>
      <c r="R38" s="143">
        <v>1.3552462311545055</v>
      </c>
      <c r="S38" s="231"/>
    </row>
    <row r="39" spans="1:19" ht="15.75" customHeight="1">
      <c r="A39" s="132" t="s">
        <v>153</v>
      </c>
      <c r="G39" s="144"/>
      <c r="H39" s="144">
        <v>17775141</v>
      </c>
      <c r="I39" s="144">
        <v>20087417</v>
      </c>
      <c r="J39" s="144">
        <v>16629811</v>
      </c>
      <c r="K39" s="144">
        <v>15668856</v>
      </c>
      <c r="L39" s="144">
        <v>15070749</v>
      </c>
      <c r="M39" s="144"/>
      <c r="N39" s="143">
        <v>-11.511066853443626</v>
      </c>
      <c r="O39" s="143">
        <v>20.791613326212786</v>
      </c>
      <c r="P39" s="143">
        <v>6.132898279236212</v>
      </c>
      <c r="Q39" s="143">
        <v>3.9686614115861127</v>
      </c>
      <c r="R39" s="143">
        <v>4.212437586003626</v>
      </c>
      <c r="S39" s="231"/>
    </row>
    <row r="40" spans="1:19" ht="12" customHeight="1">
      <c r="A40" s="132" t="s">
        <v>154</v>
      </c>
      <c r="G40" s="144"/>
      <c r="H40" s="144">
        <v>762.7</v>
      </c>
      <c r="I40" s="144">
        <v>684.4</v>
      </c>
      <c r="J40" s="144">
        <v>700</v>
      </c>
      <c r="K40" s="144">
        <v>435.15</v>
      </c>
      <c r="L40" s="144">
        <v>409.51</v>
      </c>
      <c r="M40" s="144"/>
      <c r="N40" s="143">
        <v>11.440677966101706</v>
      </c>
      <c r="O40" s="143">
        <v>-2.2285714285714318</v>
      </c>
      <c r="P40" s="143">
        <v>60.8640698609675</v>
      </c>
      <c r="Q40" s="143">
        <v>6.261141364069251</v>
      </c>
      <c r="R40" s="143">
        <v>16.821373684366915</v>
      </c>
      <c r="S40" s="231"/>
    </row>
    <row r="41" spans="1:19" ht="12" customHeight="1">
      <c r="A41" s="156" t="s">
        <v>155</v>
      </c>
      <c r="C41" s="156"/>
      <c r="D41" s="156"/>
      <c r="E41" s="156"/>
      <c r="F41" s="156"/>
      <c r="G41" s="144"/>
      <c r="H41" s="144">
        <v>23305.54739740396</v>
      </c>
      <c r="I41" s="144">
        <v>29350.404734073643</v>
      </c>
      <c r="J41" s="144">
        <v>23756.87285714286</v>
      </c>
      <c r="K41" s="144">
        <v>36007.942088934855</v>
      </c>
      <c r="L41" s="144">
        <v>36801.907157334375</v>
      </c>
      <c r="M41" s="144"/>
      <c r="N41" s="143">
        <v>-20.595482043394288</v>
      </c>
      <c r="O41" s="143">
        <v>23.544899661526816</v>
      </c>
      <c r="P41" s="143">
        <v>-34.02324187684338</v>
      </c>
      <c r="Q41" s="143">
        <v>-2.157401965624188</v>
      </c>
      <c r="R41" s="143">
        <v>-10.79334688567407</v>
      </c>
      <c r="S41" s="231"/>
    </row>
    <row r="42" spans="1:19" ht="15.75" customHeight="1">
      <c r="A42" s="129" t="s">
        <v>61</v>
      </c>
      <c r="G42" s="144"/>
      <c r="H42" s="144"/>
      <c r="I42" s="144"/>
      <c r="J42" s="144"/>
      <c r="K42" s="144"/>
      <c r="L42" s="144"/>
      <c r="M42" s="142"/>
      <c r="N42" s="143"/>
      <c r="O42" s="143"/>
      <c r="P42" s="143"/>
      <c r="Q42" s="143"/>
      <c r="R42" s="143"/>
      <c r="S42" s="231"/>
    </row>
    <row r="43" spans="1:19" ht="12" customHeight="1">
      <c r="A43" s="132" t="s">
        <v>156</v>
      </c>
      <c r="G43" s="144"/>
      <c r="H43" s="144">
        <v>384480020</v>
      </c>
      <c r="I43" s="144">
        <v>341584201</v>
      </c>
      <c r="J43" s="144">
        <v>342967098</v>
      </c>
      <c r="K43" s="144">
        <v>244890105</v>
      </c>
      <c r="L43" s="144">
        <v>228836571</v>
      </c>
      <c r="M43" s="142"/>
      <c r="N43" s="143">
        <v>12.557904866331919</v>
      </c>
      <c r="O43" s="143">
        <v>-0.40321564606760035</v>
      </c>
      <c r="P43" s="143">
        <v>40.04938990899612</v>
      </c>
      <c r="Q43" s="143">
        <v>7.015283409398754</v>
      </c>
      <c r="R43" s="143">
        <v>13.851062023377047</v>
      </c>
      <c r="S43" s="231"/>
    </row>
    <row r="44" spans="1:19" ht="12" customHeight="1">
      <c r="A44" s="132" t="s">
        <v>157</v>
      </c>
      <c r="G44" s="144"/>
      <c r="H44" s="144">
        <v>166931266</v>
      </c>
      <c r="I44" s="144">
        <v>149674215</v>
      </c>
      <c r="J44" s="144">
        <v>167706343</v>
      </c>
      <c r="K44" s="144">
        <v>102915171</v>
      </c>
      <c r="L44" s="144">
        <v>107338410</v>
      </c>
      <c r="M44" s="142"/>
      <c r="N44" s="143">
        <v>11.529742113563115</v>
      </c>
      <c r="O44" s="143">
        <v>-10.752203928267638</v>
      </c>
      <c r="P44" s="143">
        <v>62.955899864364994</v>
      </c>
      <c r="Q44" s="143">
        <v>-4.120835216396442</v>
      </c>
      <c r="R44" s="143">
        <v>11.672344063969486</v>
      </c>
      <c r="S44" s="231"/>
    </row>
    <row r="45" spans="1:19" ht="12" customHeight="1">
      <c r="A45" s="132" t="s">
        <v>158</v>
      </c>
      <c r="G45" s="144"/>
      <c r="H45" s="144">
        <v>21311220</v>
      </c>
      <c r="I45" s="144">
        <v>17155391</v>
      </c>
      <c r="J45" s="144">
        <v>7070988</v>
      </c>
      <c r="K45" s="144">
        <v>3969729</v>
      </c>
      <c r="L45" s="144">
        <v>2658857</v>
      </c>
      <c r="M45" s="142"/>
      <c r="N45" s="143">
        <v>24.22462420122048</v>
      </c>
      <c r="O45" s="143">
        <v>142.6166046385597</v>
      </c>
      <c r="P45" s="143">
        <v>78.12268797189934</v>
      </c>
      <c r="Q45" s="143">
        <v>49.30208732549362</v>
      </c>
      <c r="R45" s="143">
        <v>68.25901142713455</v>
      </c>
      <c r="S45" s="231"/>
    </row>
    <row r="46" spans="1:19" ht="12" customHeight="1">
      <c r="A46" s="132" t="s">
        <v>159</v>
      </c>
      <c r="G46" s="144"/>
      <c r="H46" s="144">
        <v>145620046</v>
      </c>
      <c r="I46" s="144">
        <v>132518824</v>
      </c>
      <c r="J46" s="144">
        <v>160635355</v>
      </c>
      <c r="K46" s="144">
        <v>98945442</v>
      </c>
      <c r="L46" s="144">
        <v>104679553</v>
      </c>
      <c r="M46" s="142"/>
      <c r="N46" s="143">
        <v>9.88631018941128</v>
      </c>
      <c r="O46" s="143">
        <v>-17.50332671160717</v>
      </c>
      <c r="P46" s="143">
        <v>62.34740252107823</v>
      </c>
      <c r="Q46" s="143">
        <v>-5.477775588132288</v>
      </c>
      <c r="R46" s="143">
        <v>8.602500850971051</v>
      </c>
      <c r="S46" s="231"/>
    </row>
    <row r="47" spans="1:19" ht="12" customHeight="1">
      <c r="A47" s="132" t="s">
        <v>160</v>
      </c>
      <c r="G47" s="144"/>
      <c r="H47" s="150">
        <v>0.4341740983055504</v>
      </c>
      <c r="I47" s="150">
        <v>0.4381766327652841</v>
      </c>
      <c r="J47" s="150">
        <v>0.48898668116555016</v>
      </c>
      <c r="K47" s="150">
        <v>0.42025042620648145</v>
      </c>
      <c r="L47" s="150">
        <v>0.46906143336678474</v>
      </c>
      <c r="M47" s="142"/>
      <c r="N47" s="143">
        <v>-0.9134522839509142</v>
      </c>
      <c r="O47" s="143">
        <v>-10.39088596015643</v>
      </c>
      <c r="P47" s="143">
        <v>16.356022664756694</v>
      </c>
      <c r="Q47" s="143">
        <v>-10.406101139023999</v>
      </c>
      <c r="R47" s="143">
        <v>-1.913656245876938</v>
      </c>
      <c r="S47" s="231"/>
    </row>
    <row r="48" spans="1:19" ht="12" customHeight="1">
      <c r="A48" s="132" t="s">
        <v>161</v>
      </c>
      <c r="G48" s="144"/>
      <c r="H48" s="144">
        <v>139069435</v>
      </c>
      <c r="I48" s="144">
        <v>146577089.5</v>
      </c>
      <c r="J48" s="144">
        <v>129790398.5</v>
      </c>
      <c r="K48" s="144">
        <v>101812497.5</v>
      </c>
      <c r="L48" s="144"/>
      <c r="M48" s="142"/>
      <c r="N48" s="143">
        <v>-5.121983609860121</v>
      </c>
      <c r="O48" s="143">
        <v>12.933692471866477</v>
      </c>
      <c r="P48" s="143">
        <v>27.47982977237151</v>
      </c>
      <c r="Q48" s="143"/>
      <c r="R48" s="143" t="s">
        <v>62</v>
      </c>
      <c r="S48" s="231"/>
    </row>
    <row r="49" spans="1:19" ht="12" customHeight="1">
      <c r="A49" s="132" t="s">
        <v>162</v>
      </c>
      <c r="H49" s="155">
        <v>22.87924617538855</v>
      </c>
      <c r="I49" s="155">
        <v>12.715623470341495</v>
      </c>
      <c r="J49" s="155">
        <v>20.224431400336663</v>
      </c>
      <c r="K49" s="155">
        <v>15.652012572280299</v>
      </c>
      <c r="L49" s="155">
        <v>16.130376630915404</v>
      </c>
      <c r="M49" s="155"/>
      <c r="N49" s="143">
        <v>79.93019554843815</v>
      </c>
      <c r="O49" s="143">
        <v>-37.127411798930346</v>
      </c>
      <c r="P49" s="143">
        <v>29.21297696983782</v>
      </c>
      <c r="Q49" s="143">
        <v>-2.965609976634237</v>
      </c>
      <c r="R49" s="143">
        <v>9.131293006119702</v>
      </c>
      <c r="S49" s="231"/>
    </row>
    <row r="50" spans="1:19" ht="12" customHeight="1">
      <c r="A50" s="132" t="s">
        <v>163</v>
      </c>
      <c r="H50" s="155">
        <v>13.691987746984088</v>
      </c>
      <c r="I50" s="155">
        <v>7.323149911501006</v>
      </c>
      <c r="J50" s="155">
        <v>14.082055538183743</v>
      </c>
      <c r="K50" s="155">
        <v>13.508112793323827</v>
      </c>
      <c r="L50" s="155"/>
      <c r="N50" s="143">
        <v>86.96855741654042</v>
      </c>
      <c r="O50" s="143">
        <v>-47.9965840807533</v>
      </c>
      <c r="P50" s="143">
        <v>4.248874388608739</v>
      </c>
      <c r="Q50" s="143"/>
      <c r="R50" s="143" t="s">
        <v>62</v>
      </c>
      <c r="S50" s="231"/>
    </row>
    <row r="51" spans="14:19" s="157" customFormat="1" ht="13.5" thickBot="1">
      <c r="N51" s="158"/>
      <c r="O51" s="158"/>
      <c r="P51" s="158"/>
      <c r="Q51" s="158"/>
      <c r="S51" s="280"/>
    </row>
    <row r="53" spans="1:8" ht="12.75">
      <c r="A53" s="244" t="s">
        <v>199</v>
      </c>
      <c r="H53" s="156"/>
    </row>
    <row r="64" ht="12.75">
      <c r="A64" s="159"/>
    </row>
    <row r="79" ht="12.75" hidden="1"/>
    <row r="80" ht="12.75" hidden="1">
      <c r="A80" s="132" t="s">
        <v>63</v>
      </c>
    </row>
    <row r="81" spans="1:3" ht="12.75" hidden="1">
      <c r="A81" s="132">
        <v>4</v>
      </c>
      <c r="B81" s="132">
        <v>1999</v>
      </c>
      <c r="C81" s="132">
        <v>1063</v>
      </c>
    </row>
    <row r="82" spans="1:4" ht="12.75" hidden="1">
      <c r="A82" s="132">
        <v>4</v>
      </c>
      <c r="D82" s="132">
        <v>1</v>
      </c>
    </row>
    <row r="83" spans="1:5" ht="12.75" hidden="1">
      <c r="A83" s="132">
        <v>7019796</v>
      </c>
      <c r="B83" s="132">
        <v>7307297</v>
      </c>
      <c r="C83" s="132">
        <v>9097894</v>
      </c>
      <c r="D83" s="132">
        <v>8502189.07</v>
      </c>
      <c r="E83" s="132">
        <v>8699367</v>
      </c>
    </row>
    <row r="84" spans="1:17" s="156" customFormat="1" ht="12.75" hidden="1">
      <c r="A84" s="156">
        <v>2064666</v>
      </c>
      <c r="B84" s="156">
        <v>49373714</v>
      </c>
      <c r="C84" s="156">
        <v>2650684</v>
      </c>
      <c r="D84" s="156">
        <v>601741</v>
      </c>
      <c r="E84" s="156">
        <v>42131739</v>
      </c>
      <c r="F84" s="156">
        <v>3175080</v>
      </c>
      <c r="G84" s="156">
        <v>26133</v>
      </c>
      <c r="H84" s="156">
        <v>38649623</v>
      </c>
      <c r="I84" s="156">
        <v>3017291</v>
      </c>
      <c r="J84" s="156">
        <v>7550</v>
      </c>
      <c r="K84" s="156">
        <v>36725106.11</v>
      </c>
      <c r="L84" s="156">
        <v>2913204.01</v>
      </c>
      <c r="M84" s="156">
        <v>1352934</v>
      </c>
      <c r="N84" s="160">
        <v>29063710</v>
      </c>
      <c r="O84" s="160">
        <v>4652748</v>
      </c>
      <c r="P84" s="160"/>
      <c r="Q84" s="160"/>
    </row>
    <row r="85" spans="1:17" s="156" customFormat="1" ht="12.75" hidden="1">
      <c r="A85" s="161"/>
      <c r="B85" s="161"/>
      <c r="C85" s="161"/>
      <c r="N85" s="160"/>
      <c r="O85" s="160"/>
      <c r="P85" s="160"/>
      <c r="Q85" s="160"/>
    </row>
    <row r="86" spans="1:17" s="156" customFormat="1" ht="12.75" hidden="1">
      <c r="A86" s="156">
        <v>41588715</v>
      </c>
      <c r="B86" s="156">
        <v>40998942</v>
      </c>
      <c r="C86" s="156">
        <v>41446987</v>
      </c>
      <c r="D86" s="156">
        <v>40527201</v>
      </c>
      <c r="E86" s="156">
        <v>37000185</v>
      </c>
      <c r="N86" s="160"/>
      <c r="O86" s="160"/>
      <c r="P86" s="160"/>
      <c r="Q86" s="160"/>
    </row>
    <row r="87" spans="1:17" s="156" customFormat="1" ht="12.75" hidden="1">
      <c r="A87" s="156">
        <v>15896486.8</v>
      </c>
      <c r="B87" s="156">
        <v>14351345</v>
      </c>
      <c r="C87" s="156">
        <v>14177957.3</v>
      </c>
      <c r="D87" s="156">
        <v>16014261.4</v>
      </c>
      <c r="E87" s="156">
        <v>13750433.7</v>
      </c>
      <c r="N87" s="160"/>
      <c r="O87" s="160"/>
      <c r="P87" s="160"/>
      <c r="Q87" s="160"/>
    </row>
    <row r="88" spans="1:25" s="156" customFormat="1" ht="12.75" hidden="1">
      <c r="A88" s="156">
        <v>3287979</v>
      </c>
      <c r="B88" s="156">
        <v>0</v>
      </c>
      <c r="C88" s="156">
        <v>3776477</v>
      </c>
      <c r="D88" s="156">
        <v>0</v>
      </c>
      <c r="E88" s="156">
        <v>-17870.58</v>
      </c>
      <c r="F88" s="156">
        <v>2012473</v>
      </c>
      <c r="G88" s="156">
        <v>0</v>
      </c>
      <c r="H88" s="156">
        <v>4398235</v>
      </c>
      <c r="I88" s="156">
        <v>0</v>
      </c>
      <c r="J88" s="156">
        <v>-86241</v>
      </c>
      <c r="K88" s="156">
        <v>1986770</v>
      </c>
      <c r="L88" s="156">
        <v>0</v>
      </c>
      <c r="M88" s="156">
        <v>4760267</v>
      </c>
      <c r="N88" s="160">
        <v>0</v>
      </c>
      <c r="O88" s="160">
        <v>-432475</v>
      </c>
      <c r="P88" s="160">
        <v>3259872</v>
      </c>
      <c r="Q88" s="160">
        <v>0</v>
      </c>
      <c r="R88" s="156">
        <v>4085624.01</v>
      </c>
      <c r="S88" s="156">
        <v>0</v>
      </c>
      <c r="T88" s="156">
        <v>35894255</v>
      </c>
      <c r="U88" s="156">
        <v>2221370</v>
      </c>
      <c r="V88" s="156">
        <v>0</v>
      </c>
      <c r="W88" s="156">
        <v>2128910</v>
      </c>
      <c r="X88" s="156">
        <v>0</v>
      </c>
      <c r="Y88" s="156">
        <v>-309579</v>
      </c>
    </row>
    <row r="89" spans="1:17" s="156" customFormat="1" ht="12.75" hidden="1">
      <c r="A89" s="156">
        <v>181001980</v>
      </c>
      <c r="B89" s="156">
        <v>154444982</v>
      </c>
      <c r="C89" s="156">
        <v>138896671</v>
      </c>
      <c r="D89" s="156">
        <v>125466395.02</v>
      </c>
      <c r="E89" s="156">
        <v>130371784</v>
      </c>
      <c r="N89" s="160"/>
      <c r="O89" s="160"/>
      <c r="P89" s="160"/>
      <c r="Q89" s="160"/>
    </row>
    <row r="90" spans="1:17" s="156" customFormat="1" ht="12.75" hidden="1">
      <c r="A90" s="156">
        <v>69550203</v>
      </c>
      <c r="B90" s="156">
        <v>69872192</v>
      </c>
      <c r="C90" s="156">
        <v>70423676</v>
      </c>
      <c r="D90" s="156">
        <v>77471999</v>
      </c>
      <c r="E90" s="156">
        <v>55193073</v>
      </c>
      <c r="N90" s="160"/>
      <c r="O90" s="160"/>
      <c r="P90" s="160"/>
      <c r="Q90" s="160"/>
    </row>
    <row r="91" spans="1:10" ht="12.75" hidden="1">
      <c r="A91" s="132">
        <v>4715350</v>
      </c>
      <c r="B91" s="132">
        <v>0</v>
      </c>
      <c r="C91" s="132">
        <v>3776821</v>
      </c>
      <c r="D91" s="132">
        <v>30824435</v>
      </c>
      <c r="E91" s="132">
        <v>3043416</v>
      </c>
      <c r="F91" s="132">
        <v>38653508</v>
      </c>
      <c r="G91" s="132">
        <v>2904998.08</v>
      </c>
      <c r="H91" s="132">
        <v>36077850</v>
      </c>
      <c r="I91" s="132">
        <v>2446684.02</v>
      </c>
      <c r="J91" s="132">
        <v>30563980</v>
      </c>
    </row>
    <row r="92" ht="12.75" hidden="1"/>
    <row r="93" spans="1:5" ht="12.75">
      <c r="A93" s="132">
        <v>8432414.49</v>
      </c>
      <c r="B93" s="132">
        <v>8583729.01</v>
      </c>
      <c r="C93" s="132">
        <v>8305230.56</v>
      </c>
      <c r="D93" s="132">
        <v>8042441.04</v>
      </c>
      <c r="E93" s="132">
        <v>7891802.68</v>
      </c>
    </row>
  </sheetData>
  <mergeCells count="5">
    <mergeCell ref="R5:S5"/>
    <mergeCell ref="R4:S4"/>
    <mergeCell ref="A1:S1"/>
    <mergeCell ref="A2:S2"/>
    <mergeCell ref="N4:Q4"/>
  </mergeCells>
  <printOptions horizontalCentered="1" verticalCentered="1"/>
  <pageMargins left="0.2" right="0.25" top="0.42" bottom="0.31" header="0.17" footer="0.16"/>
  <pageSetup horizontalDpi="360" verticalDpi="360" orientation="landscape" paperSize="5" scale="80" r:id="rId1"/>
  <headerFooter alignWithMargins="0">
    <oddHeader>&amp;R&amp;D   &amp;T</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Distribution de radiodiffusion - Classe 1 et 2, Relevés statistiques et financiers | Broadcast Distribution - Class 1 and 2, Statistical and financial summaries</dc:title>
  <dc:subject/>
  <dc:creator>Wollenschlager</dc:creator>
  <cp:keywords/>
  <dc:description/>
  <cp:lastModifiedBy>seguinlo</cp:lastModifiedBy>
  <cp:lastPrinted>2003-04-24T17:38:08Z</cp:lastPrinted>
  <dcterms:created xsi:type="dcterms:W3CDTF">1999-04-07T14:53:17Z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