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1100" windowHeight="5325" firstSheet="24" activeTab="28"/>
  </bookViews>
  <sheets>
    <sheet name="Cover" sheetId="1" r:id="rId1"/>
    <sheet name="T de M | T of C" sheetId="2" r:id="rId2"/>
    <sheet name="Av.Prop | Foreword" sheetId="3" r:id="rId3"/>
    <sheet name="Tit.Pg. Basic-Can." sheetId="4" r:id="rId4"/>
    <sheet name="P.1-Basic-Can." sheetId="5" r:id="rId5"/>
    <sheet name="Tit.Pg. Basic-Reg." sheetId="6" r:id="rId6"/>
    <sheet name="P.2-BAS-Atl." sheetId="7" r:id="rId7"/>
    <sheet name="P.3-BAS-QC" sheetId="8" r:id="rId8"/>
    <sheet name="P.4-BAS-ON" sheetId="9" r:id="rId9"/>
    <sheet name="P.5-BAS-PRAIRIES" sheetId="10" r:id="rId10"/>
    <sheet name="P.6-BAS-BC" sheetId="11" r:id="rId11"/>
    <sheet name="Tit.Pg. NonBasic-Can." sheetId="12" r:id="rId12"/>
    <sheet name="P.7-NB SVCS-CAN " sheetId="13" r:id="rId13"/>
    <sheet name="Tit.Pg. NB Svcs-Reg." sheetId="14" r:id="rId14"/>
    <sheet name="P.8-NB SVCS-ATL." sheetId="15" r:id="rId15"/>
    <sheet name="P.9-NB SVCS-QC" sheetId="16" r:id="rId16"/>
    <sheet name="P.10-NB SVCS-ON" sheetId="17" r:id="rId17"/>
    <sheet name="P.11-NB SVCS-Prairies" sheetId="18" r:id="rId18"/>
    <sheet name="P.12-NB SVCS-BC" sheetId="19" r:id="rId19"/>
    <sheet name="Tit.Pg. All Svcs-Can." sheetId="20" r:id="rId20"/>
    <sheet name="P.13-ALL SVCS-CAN" sheetId="21" r:id="rId21"/>
    <sheet name="Tit.Pg. All Svcs-Reg." sheetId="22" r:id="rId22"/>
    <sheet name="P.14-ALL SVCS-ATL" sheetId="23" r:id="rId23"/>
    <sheet name="P.15-ALL SVCS-QC" sheetId="24" r:id="rId24"/>
    <sheet name="P.16-ALL SVCS-ON" sheetId="25" r:id="rId25"/>
    <sheet name="P.17-ALL SVCS-PRAIRIES" sheetId="26" r:id="rId26"/>
    <sheet name="P.18-ALL SVCS-BC" sheetId="27" r:id="rId27"/>
    <sheet name="Tit.Pg. MDS&amp;DTH" sheetId="28" r:id="rId28"/>
    <sheet name="P.19-MDS|DTH-BASIC" sheetId="29" r:id="rId29"/>
    <sheet name="P.20-MDS|DTH-NB SVCS" sheetId="30" r:id="rId30"/>
    <sheet name="P.21-MDS|DTH-ALL SVCS" sheetId="31" r:id="rId31"/>
    <sheet name="Tit.Pg. Prod. Fund" sheetId="32" r:id="rId32"/>
    <sheet name="P.22-Prod.Fund" sheetId="33" r:id="rId33"/>
  </sheets>
  <definedNames>
    <definedName name="ACwvu.FDB3_REPORT." localSheetId="16" hidden="1">'P.10-NB SVCS-ON'!$A$1:$R$35</definedName>
    <definedName name="ACwvu.FDB3_REPORT." localSheetId="17" hidden="1">'P.11-NB SVCS-Prairies'!$A$1:$R$35</definedName>
    <definedName name="ACwvu.FDB3_REPORT." localSheetId="18" hidden="1">'P.12-NB SVCS-BC'!$A$1:$R$35</definedName>
    <definedName name="ACwvu.FDB3_REPORT." localSheetId="20" hidden="1">'P.13-ALL SVCS-CAN'!$A$1:$R$40</definedName>
    <definedName name="ACwvu.FDB3_REPORT." localSheetId="22" hidden="1">'P.14-ALL SVCS-ATL'!$A$1:$R$41</definedName>
    <definedName name="ACwvu.FDB3_REPORT." localSheetId="23" hidden="1">'P.15-ALL SVCS-QC'!$A$1:$R$41</definedName>
    <definedName name="ACwvu.FDB3_REPORT." localSheetId="24" hidden="1">'P.16-ALL SVCS-ON'!$A$1:$R$41</definedName>
    <definedName name="ACwvu.FDB3_REPORT." localSheetId="25" hidden="1">'P.17-ALL SVCS-PRAIRIES'!$A$1:$R$41</definedName>
    <definedName name="ACwvu.FDB3_REPORT." localSheetId="26" hidden="1">'P.18-ALL SVCS-BC'!$A$1:$R$41</definedName>
    <definedName name="ACwvu.FDB3_REPORT." localSheetId="29" hidden="1">'P.20-MDS|DTH-NB SVCS'!$A$1:$R$35</definedName>
    <definedName name="ACwvu.FDB3_REPORT." localSheetId="30" hidden="1">'P.21-MDS|DTH-ALL SVCS'!$A$1:$R$40</definedName>
    <definedName name="ACwvu.FDB3_REPORT." localSheetId="12" hidden="1">'P.7-NB SVCS-CAN '!$A$1:$R$35</definedName>
    <definedName name="ACwvu.FDB3_REPORT." localSheetId="14" hidden="1">'P.8-NB SVCS-ATL.'!$A$1:$R$35</definedName>
    <definedName name="ACwvu.FDB3_REPORT." localSheetId="15" hidden="1">'P.9-NB SVCS-QC'!$A$1:$R$35</definedName>
    <definedName name="ACwvu.fdb4_print_area." localSheetId="28" hidden="1">'P.19-MDS|DTH-BASIC'!$A$4:$R$44</definedName>
    <definedName name="ACwvu.fdb4_print_area." localSheetId="4" hidden="1">'P.1-Basic-Can.'!$A$1:$R$50</definedName>
    <definedName name="ACwvu.fdb4_print_area." localSheetId="6" hidden="1">'P.2-BAS-Atl.'!$A$1:$R$50</definedName>
    <definedName name="ACwvu.fdb4_print_area." localSheetId="7" hidden="1">'P.3-BAS-QC'!$A$1:$R$50</definedName>
    <definedName name="ACwvu.fdb4_print_area." localSheetId="8" hidden="1">'P.4-BAS-ON'!$A$1:$R$50</definedName>
    <definedName name="ACwvu.fdb4_print_area." localSheetId="9" hidden="1">'P.5-BAS-PRAIRIES'!$A$1:$R$50</definedName>
    <definedName name="ACwvu.fdb4_print_area." localSheetId="10" hidden="1">'P.6-BAS-BC'!$A$1:$R$50</definedName>
    <definedName name="FDB3_PRINT_AREA" localSheetId="16">'P.10-NB SVCS-ON'!$A$1:$R$35</definedName>
    <definedName name="FDB3_PRINT_AREA" localSheetId="17">'P.11-NB SVCS-Prairies'!$A$1:$R$35</definedName>
    <definedName name="FDB3_PRINT_AREA" localSheetId="18">'P.12-NB SVCS-BC'!$A$1:$R$35</definedName>
    <definedName name="FDB3_PRINT_AREA" localSheetId="20">'P.13-ALL SVCS-CAN'!$A$1:$R$40</definedName>
    <definedName name="FDB3_PRINT_AREA" localSheetId="22">'P.14-ALL SVCS-ATL'!$A$1:$R$41</definedName>
    <definedName name="FDB3_PRINT_AREA" localSheetId="23">'P.15-ALL SVCS-QC'!$A$1:$R$41</definedName>
    <definedName name="FDB3_PRINT_AREA" localSheetId="24">'P.16-ALL SVCS-ON'!$A$1:$R$41</definedName>
    <definedName name="FDB3_PRINT_AREA" localSheetId="25">'P.17-ALL SVCS-PRAIRIES'!$A$1:$R$41</definedName>
    <definedName name="FDB3_PRINT_AREA" localSheetId="26">'P.18-ALL SVCS-BC'!$A$1:$R$41</definedName>
    <definedName name="FDB3_PRINT_AREA" localSheetId="29">'P.20-MDS|DTH-NB SVCS'!$A$1:$R$35</definedName>
    <definedName name="FDB3_PRINT_AREA" localSheetId="30">'P.21-MDS|DTH-ALL SVCS'!$A$1:$R$40</definedName>
    <definedName name="FDB3_PRINT_AREA" localSheetId="12">'P.7-NB SVCS-CAN '!$A$1:$R$35</definedName>
    <definedName name="FDB3_PRINT_AREA" localSheetId="14">'P.8-NB SVCS-ATL.'!$A$1:$R$35</definedName>
    <definedName name="FDB3_PRINT_AREA" localSheetId="15">'P.9-NB SVCS-QC'!$A$1:$R$35</definedName>
    <definedName name="fdb4_Report" localSheetId="28">'P.19-MDS|DTH-BASIC'!$A$4:$R$44</definedName>
    <definedName name="fdb4_Report" localSheetId="4">'P.1-Basic-Can.'!$A$1:$R$50</definedName>
    <definedName name="fdb4_Report" localSheetId="6">'P.2-BAS-Atl.'!$A$1:$R$50</definedName>
    <definedName name="fdb4_Report" localSheetId="7">'P.3-BAS-QC'!$A$1:$R$50</definedName>
    <definedName name="fdb4_Report" localSheetId="8">'P.4-BAS-ON'!$A$1:$R$50</definedName>
    <definedName name="fdb4_Report" localSheetId="9">'P.5-BAS-PRAIRIES'!$A$1:$R$50</definedName>
    <definedName name="fdb4_Report" localSheetId="10">'P.6-BAS-BC'!$A$1:$R$50</definedName>
    <definedName name="_xlnm.Print_Area" localSheetId="2">'Av.Prop | Foreword'!$A$1:$E$19</definedName>
    <definedName name="_xlnm.Print_Area" localSheetId="0">'Cover'!$A$1:$O$34</definedName>
    <definedName name="_xlnm.Print_Area" localSheetId="16">'P.10-NB SVCS-ON'!$A$1:$S$37</definedName>
    <definedName name="_xlnm.Print_Area" localSheetId="17">'P.11-NB SVCS-Prairies'!$A$1:$S$37</definedName>
    <definedName name="_xlnm.Print_Area" localSheetId="18">'P.12-NB SVCS-BC'!$A$1:$S$38</definedName>
    <definedName name="_xlnm.Print_Area" localSheetId="20">'P.13-ALL SVCS-CAN'!$A$1:$S$42</definedName>
    <definedName name="_xlnm.Print_Area" localSheetId="22">'P.14-ALL SVCS-ATL'!$A$1:$S$42</definedName>
    <definedName name="_xlnm.Print_Area" localSheetId="23">'P.15-ALL SVCS-QC'!$A$1:$S$42</definedName>
    <definedName name="_xlnm.Print_Area" localSheetId="24">'P.16-ALL SVCS-ON'!$A$1:$S$42</definedName>
    <definedName name="_xlnm.Print_Area" localSheetId="25">'P.17-ALL SVCS-PRAIRIES'!$A$1:$S$43</definedName>
    <definedName name="_xlnm.Print_Area" localSheetId="26">'P.18-ALL SVCS-BC'!$A$1:$S$42</definedName>
    <definedName name="_xlnm.Print_Area" localSheetId="28">'P.19-MDS|DTH-BASIC'!$A$1:$S$47</definedName>
    <definedName name="_xlnm.Print_Area" localSheetId="4">'P.1-Basic-Can.'!$A$1:$S$53</definedName>
    <definedName name="_xlnm.Print_Area" localSheetId="29">'P.20-MDS|DTH-NB SVCS'!$A$1:$S$37</definedName>
    <definedName name="_xlnm.Print_Area" localSheetId="30">'P.21-MDS|DTH-ALL SVCS'!$A$1:$S$43</definedName>
    <definedName name="_xlnm.Print_Area" localSheetId="6">'P.2-BAS-Atl.'!$A$1:$S$53</definedName>
    <definedName name="_xlnm.Print_Area" localSheetId="7">'P.3-BAS-QC'!$A$1:$S$52</definedName>
    <definedName name="_xlnm.Print_Area" localSheetId="8">'P.4-BAS-ON'!$A$1:$S$52</definedName>
    <definedName name="_xlnm.Print_Area" localSheetId="9">'P.5-BAS-PRAIRIES'!$A$1:$S$53</definedName>
    <definedName name="_xlnm.Print_Area" localSheetId="10">'P.6-BAS-BC'!$A$1:$S$53</definedName>
    <definedName name="_xlnm.Print_Area" localSheetId="12">'P.7-NB SVCS-CAN '!$A$1:$S$37</definedName>
    <definedName name="_xlnm.Print_Area" localSheetId="14">'P.8-NB SVCS-ATL.'!$A$1:$S$38</definedName>
    <definedName name="_xlnm.Print_Area" localSheetId="15">'P.9-NB SVCS-QC'!$A$1:$S$38</definedName>
    <definedName name="_xlnm.Print_Area" localSheetId="19">'Tit.Pg. All Svcs-Can.'!$A$1:$B$39</definedName>
    <definedName name="_xlnm.Print_Area" localSheetId="21">'Tit.Pg. All Svcs-Reg.'!$A$1:$B$40</definedName>
    <definedName name="_xlnm.Print_Area" localSheetId="3">'Tit.Pg. Basic-Can.'!$A:$IV</definedName>
    <definedName name="_xlnm.Print_Area" localSheetId="5">'Tit.Pg. Basic-Reg.'!$A$1:$B$39</definedName>
    <definedName name="_xlnm.Print_Area" localSheetId="27">'Tit.Pg. MDS&amp;DTH'!$A$1:$B$40</definedName>
    <definedName name="_xlnm.Print_Area" localSheetId="13">'Tit.Pg. NB Svcs-Reg.'!$A$1:$B$40</definedName>
    <definedName name="_xlnm.Print_Area" localSheetId="11">'Tit.Pg. NonBasic-Can.'!$A:$IV</definedName>
    <definedName name="_xlnm.Print_Area" localSheetId="31">'Tit.Pg. Prod. Fund'!$A$1:$B$41</definedName>
    <definedName name="Swvu.FDB3_REPORT." localSheetId="16" hidden="1">'P.10-NB SVCS-ON'!$A$1:$R$35</definedName>
    <definedName name="Swvu.FDB3_REPORT." localSheetId="17" hidden="1">'P.11-NB SVCS-Prairies'!$A$1:$R$35</definedName>
    <definedName name="Swvu.FDB3_REPORT." localSheetId="18" hidden="1">'P.12-NB SVCS-BC'!$A$1:$R$35</definedName>
    <definedName name="Swvu.FDB3_REPORT." localSheetId="20" hidden="1">'P.13-ALL SVCS-CAN'!$A$1:$R$40</definedName>
    <definedName name="Swvu.FDB3_REPORT." localSheetId="22" hidden="1">'P.14-ALL SVCS-ATL'!$A$1:$R$41</definedName>
    <definedName name="Swvu.FDB3_REPORT." localSheetId="23" hidden="1">'P.15-ALL SVCS-QC'!$A$1:$R$41</definedName>
    <definedName name="Swvu.FDB3_REPORT." localSheetId="24" hidden="1">'P.16-ALL SVCS-ON'!$A$1:$R$41</definedName>
    <definedName name="Swvu.FDB3_REPORT." localSheetId="25" hidden="1">'P.17-ALL SVCS-PRAIRIES'!$A$1:$R$41</definedName>
    <definedName name="Swvu.FDB3_REPORT." localSheetId="26" hidden="1">'P.18-ALL SVCS-BC'!$A$1:$R$41</definedName>
    <definedName name="Swvu.FDB3_REPORT." localSheetId="29" hidden="1">'P.20-MDS|DTH-NB SVCS'!$A$1:$R$35</definedName>
    <definedName name="Swvu.FDB3_REPORT." localSheetId="30" hidden="1">'P.21-MDS|DTH-ALL SVCS'!$A$1:$R$40</definedName>
    <definedName name="Swvu.FDB3_REPORT." localSheetId="12" hidden="1">'P.7-NB SVCS-CAN '!$A$1:$R$35</definedName>
    <definedName name="Swvu.FDB3_REPORT." localSheetId="14" hidden="1">'P.8-NB SVCS-ATL.'!$A$1:$R$35</definedName>
    <definedName name="Swvu.FDB3_REPORT." localSheetId="15" hidden="1">'P.9-NB SVCS-QC'!$A$1:$R$35</definedName>
    <definedName name="Swvu.fdb4_print_area." localSheetId="28" hidden="1">'P.19-MDS|DTH-BASIC'!$A$4:$R$44</definedName>
    <definedName name="Swvu.fdb4_print_area." localSheetId="4" hidden="1">'P.1-Basic-Can.'!$A$1:$R$50</definedName>
    <definedName name="Swvu.fdb4_print_area." localSheetId="6" hidden="1">'P.2-BAS-Atl.'!$A$1:$R$50</definedName>
    <definedName name="Swvu.fdb4_print_area." localSheetId="7" hidden="1">'P.3-BAS-QC'!$A$1:$R$50</definedName>
    <definedName name="Swvu.fdb4_print_area." localSheetId="8" hidden="1">'P.4-BAS-ON'!$A$1:$R$50</definedName>
    <definedName name="Swvu.fdb4_print_area." localSheetId="9" hidden="1">'P.5-BAS-PRAIRIES'!$A$1:$R$50</definedName>
    <definedName name="Swvu.fdb4_print_area." localSheetId="10" hidden="1">'P.6-BAS-BC'!$A$1:$R$50</definedName>
    <definedName name="wrn.fdb1_Imprime_Print." localSheetId="2" hidden="1">{"fdb1_Rapport_Report",#N/A,FALSE,"Report"}</definedName>
    <definedName name="wrn.fdb1_Imprime_Print." localSheetId="0" hidden="1">{"fdb1_Rapport_Report",#N/A,FALSE,"Report"}</definedName>
    <definedName name="wrn.fdb1_Imprime_Print." localSheetId="16" hidden="1">{"fdb1_Rapport_Report",#N/A,FALSE,"Report"}</definedName>
    <definedName name="wrn.fdb1_Imprime_Print." localSheetId="17" hidden="1">{"fdb1_Rapport_Report",#N/A,FALSE,"Report"}</definedName>
    <definedName name="wrn.fdb1_Imprime_Print." localSheetId="18" hidden="1">{"fdb1_Rapport_Report",#N/A,FALSE,"Report"}</definedName>
    <definedName name="wrn.fdb1_Imprime_Print." localSheetId="29" hidden="1">{"fdb1_Rapport_Report",#N/A,FALSE,"Report"}</definedName>
    <definedName name="wrn.fdb1_Imprime_Print." localSheetId="32" hidden="1">{"fdb1_Rapport_Report",#N/A,FALSE,"Report"}</definedName>
    <definedName name="wrn.fdb1_Imprime_Print." localSheetId="12" hidden="1">{"fdb1_Rapport_Report",#N/A,FALSE,"Report"}</definedName>
    <definedName name="wrn.fdb1_Imprime_Print." localSheetId="14" hidden="1">{"fdb1_Rapport_Report",#N/A,FALSE,"Report"}</definedName>
    <definedName name="wrn.fdb1_Imprime_Print." localSheetId="15" hidden="1">{"fdb1_Rapport_Report",#N/A,FALSE,"Report"}</definedName>
    <definedName name="wrn.fdb1_Imprime_Print." localSheetId="1" hidden="1">{"fdb1_Rapport_Report",#N/A,FALSE,"Report"}</definedName>
    <definedName name="wrn.fdb1_Imprime_Print." localSheetId="19" hidden="1">{"fdb1_Rapport_Report",#N/A,FALSE,"Report"}</definedName>
    <definedName name="wrn.fdb1_Imprime_Print." localSheetId="21" hidden="1">{"fdb1_Rapport_Report",#N/A,FALSE,"Report"}</definedName>
    <definedName name="wrn.fdb1_Imprime_Print." localSheetId="3" hidden="1">{"fdb1_Rapport_Report",#N/A,FALSE,"Report"}</definedName>
    <definedName name="wrn.fdb1_Imprime_Print." localSheetId="5" hidden="1">{"fdb1_Rapport_Report",#N/A,FALSE,"Report"}</definedName>
    <definedName name="wrn.fdb1_Imprime_Print." localSheetId="27" hidden="1">{"fdb1_Rapport_Report",#N/A,FALSE,"Report"}</definedName>
    <definedName name="wrn.fdb1_Imprime_Print." localSheetId="13" hidden="1">{"fdb1_Rapport_Report",#N/A,FALSE,"Report"}</definedName>
    <definedName name="wrn.fdb1_Imprime_Print." localSheetId="11" hidden="1">{"fdb1_Rapport_Report",#N/A,FALSE,"Report"}</definedName>
    <definedName name="wrn.fdb1_Imprime_Print." localSheetId="31" hidden="1">{"fdb1_Rapport_Report",#N/A,FALSE,"Report"}</definedName>
    <definedName name="wrn.fdb1_Imprime_Print." hidden="1">{"fdb1_Rapport_Report",#N/A,FALSE,"Report"}</definedName>
    <definedName name="wrn.fdb2_print_rpt." localSheetId="2" hidden="1">{"fdb2_print",#N/A,FALSE,"Report"}</definedName>
    <definedName name="wrn.fdb2_print_rpt." localSheetId="0" hidden="1">{"fdb2_print",#N/A,FALSE,"Report"}</definedName>
    <definedName name="wrn.fdb2_print_rpt." localSheetId="16" hidden="1">{"fdb2_print",#N/A,FALSE,"Report"}</definedName>
    <definedName name="wrn.fdb2_print_rpt." localSheetId="17" hidden="1">{"fdb2_print",#N/A,FALSE,"Report"}</definedName>
    <definedName name="wrn.fdb2_print_rpt." localSheetId="18" hidden="1">{"fdb2_print",#N/A,FALSE,"Report"}</definedName>
    <definedName name="wrn.fdb2_print_rpt." localSheetId="29" hidden="1">{"fdb2_print",#N/A,FALSE,"Report"}</definedName>
    <definedName name="wrn.fdb2_print_rpt." localSheetId="32" hidden="1">{"fdb2_print",#N/A,FALSE,"Report"}</definedName>
    <definedName name="wrn.fdb2_print_rpt." localSheetId="12" hidden="1">{"fdb2_print",#N/A,FALSE,"Report"}</definedName>
    <definedName name="wrn.fdb2_print_rpt." localSheetId="14" hidden="1">{"fdb2_print",#N/A,FALSE,"Report"}</definedName>
    <definedName name="wrn.fdb2_print_rpt." localSheetId="15" hidden="1">{"fdb2_print",#N/A,FALSE,"Report"}</definedName>
    <definedName name="wrn.fdb2_print_rpt." localSheetId="1" hidden="1">{"fdb2_print",#N/A,FALSE,"Report"}</definedName>
    <definedName name="wrn.fdb2_print_rpt." localSheetId="19" hidden="1">{"fdb2_print",#N/A,FALSE,"Report"}</definedName>
    <definedName name="wrn.fdb2_print_rpt." localSheetId="21" hidden="1">{"fdb2_print",#N/A,FALSE,"Report"}</definedName>
    <definedName name="wrn.fdb2_print_rpt." localSheetId="3" hidden="1">{"fdb2_print",#N/A,FALSE,"Report"}</definedName>
    <definedName name="wrn.fdb2_print_rpt." localSheetId="5" hidden="1">{"fdb2_print",#N/A,FALSE,"Report"}</definedName>
    <definedName name="wrn.fdb2_print_rpt." localSheetId="27" hidden="1">{"fdb2_print",#N/A,FALSE,"Report"}</definedName>
    <definedName name="wrn.fdb2_print_rpt." localSheetId="13" hidden="1">{"fdb2_print",#N/A,FALSE,"Report"}</definedName>
    <definedName name="wrn.fdb2_print_rpt." localSheetId="11" hidden="1">{"fdb2_print",#N/A,FALSE,"Report"}</definedName>
    <definedName name="wrn.fdb2_print_rpt." localSheetId="31" hidden="1">{"fdb2_print",#N/A,FALSE,"Report"}</definedName>
    <definedName name="wrn.fdb2_print_rpt." hidden="1">{"fdb2_print",#N/A,FALSE,"Report"}</definedName>
    <definedName name="wrn.FDB3_PRINT_REPORT." localSheetId="16" hidden="1">{"FDB3_REPORT",#N/A,FALSE,"Report"}</definedName>
    <definedName name="wrn.FDB3_PRINT_REPORT." localSheetId="17" hidden="1">{"FDB3_REPORT",#N/A,FALSE,"Report"}</definedName>
    <definedName name="wrn.FDB3_PRINT_REPORT." localSheetId="18" hidden="1">{"FDB3_REPORT",#N/A,FALSE,"Report"}</definedName>
    <definedName name="wrn.FDB3_PRINT_REPORT." localSheetId="20" hidden="1">{"FDB3_REPORT",#N/A,FALSE,"Report"}</definedName>
    <definedName name="wrn.FDB3_PRINT_REPORT." localSheetId="22" hidden="1">{"FDB3_REPORT",#N/A,FALSE,"Report"}</definedName>
    <definedName name="wrn.FDB3_PRINT_REPORT." localSheetId="23" hidden="1">{"FDB3_REPORT",#N/A,FALSE,"Report"}</definedName>
    <definedName name="wrn.FDB3_PRINT_REPORT." localSheetId="24" hidden="1">{"FDB3_REPORT",#N/A,FALSE,"Report"}</definedName>
    <definedName name="wrn.FDB3_PRINT_REPORT." localSheetId="25" hidden="1">{"FDB3_REPORT",#N/A,FALSE,"Report"}</definedName>
    <definedName name="wrn.FDB3_PRINT_REPORT." localSheetId="26" hidden="1">{"FDB3_REPORT",#N/A,FALSE,"Report"}</definedName>
    <definedName name="wrn.FDB3_PRINT_REPORT." localSheetId="29" hidden="1">{"FDB3_REPORT",#N/A,FALSE,"Report"}</definedName>
    <definedName name="wrn.FDB3_PRINT_REPORT." localSheetId="30" hidden="1">{"FDB3_REPORT",#N/A,FALSE,"Report"}</definedName>
    <definedName name="wrn.FDB3_PRINT_REPORT." localSheetId="32" hidden="1">{"FDB3_REPORT",#N/A,FALSE,"Report"}</definedName>
    <definedName name="wrn.FDB3_PRINT_REPORT." localSheetId="12" hidden="1">{"FDB3_REPORT",#N/A,FALSE,"Report"}</definedName>
    <definedName name="wrn.FDB3_PRINT_REPORT." localSheetId="14" hidden="1">{"FDB3_REPORT",#N/A,FALSE,"Report"}</definedName>
    <definedName name="wrn.FDB3_PRINT_REPORT." localSheetId="15" hidden="1">{"FDB3_REPORT",#N/A,FALSE,"Report"}</definedName>
    <definedName name="wrn.FDB3_PRINT_REPORT." localSheetId="27" hidden="1">{"FDB3_REPORT",#N/A,FALSE,"Report"}</definedName>
    <definedName name="wrn.FDB3_PRINT_REPORT." localSheetId="13" hidden="1">{"FDB3_REPORT",#N/A,FALSE,"Report"}</definedName>
    <definedName name="wrn.FDB3_PRINT_REPORT." localSheetId="11" hidden="1">{"FDB3_REPORT",#N/A,FALSE,"Report"}</definedName>
    <definedName name="wrn.FDB3_PRINT_REPORT." hidden="1">{"FDB3_REPORT",#N/A,FALSE,"Report"}</definedName>
    <definedName name="wrn.fdb4_Report." localSheetId="16" hidden="1">{"fdb4_print_area",#N/A,FALSE,"Report"}</definedName>
    <definedName name="wrn.fdb4_Report." localSheetId="17" hidden="1">{"fdb4_print_area",#N/A,FALSE,"Report"}</definedName>
    <definedName name="wrn.fdb4_Report." localSheetId="18" hidden="1">{"fdb4_print_area",#N/A,FALSE,"Report"}</definedName>
    <definedName name="wrn.fdb4_Report." localSheetId="28" hidden="1">{"fdb4_print_area",#N/A,FALSE,"Report"}</definedName>
    <definedName name="wrn.fdb4_Report." localSheetId="4" hidden="1">{"fdb4_print_area",#N/A,FALSE,"Report"}</definedName>
    <definedName name="wrn.fdb4_Report." localSheetId="29" hidden="1">{"fdb4_print_area",#N/A,FALSE,"Report"}</definedName>
    <definedName name="wrn.fdb4_Report." localSheetId="32" hidden="1">{"fdb4_print_area",#N/A,FALSE,"Report"}</definedName>
    <definedName name="wrn.fdb4_Report." localSheetId="6" hidden="1">{"fdb4_print_area",#N/A,FALSE,"Report"}</definedName>
    <definedName name="wrn.fdb4_Report." localSheetId="7" hidden="1">{"fdb4_print_area",#N/A,FALSE,"Report"}</definedName>
    <definedName name="wrn.fdb4_Report." localSheetId="8" hidden="1">{"fdb4_print_area",#N/A,FALSE,"Report"}</definedName>
    <definedName name="wrn.fdb4_Report." localSheetId="9" hidden="1">{"fdb4_print_area",#N/A,FALSE,"Report"}</definedName>
    <definedName name="wrn.fdb4_Report." localSheetId="10" hidden="1">{"fdb4_print_area",#N/A,FALSE,"Report"}</definedName>
    <definedName name="wrn.fdb4_Report." localSheetId="12" hidden="1">{"fdb4_print_area",#N/A,FALSE,"Report"}</definedName>
    <definedName name="wrn.fdb4_Report." localSheetId="14" hidden="1">{"fdb4_print_area",#N/A,FALSE,"Report"}</definedName>
    <definedName name="wrn.fdb4_Report." localSheetId="15" hidden="1">{"fdb4_print_area",#N/A,FALSE,"Report"}</definedName>
    <definedName name="wrn.fdb4_Report." localSheetId="27" hidden="1">{"fdb4_print_area",#N/A,FALSE,"Report"}</definedName>
    <definedName name="wrn.fdb4_Report." localSheetId="13" hidden="1">{"fdb4_print_area",#N/A,FALSE,"Report"}</definedName>
    <definedName name="wrn.fdb4_Report." localSheetId="11" hidden="1">{"fdb4_print_area",#N/A,FALSE,"Report"}</definedName>
    <definedName name="wrn.fdb4_Report." hidden="1">{"fdb4_print_area",#N/A,FALSE,"Report"}</definedName>
    <definedName name="wvu.FDB3_REPORT." localSheetId="1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8"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0"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3"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9"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0"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4_print_area." localSheetId="28"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4"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6"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7"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8"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9"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0"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s>
  <calcPr fullCalcOnLoad="1"/>
</workbook>
</file>

<file path=xl/sharedStrings.xml><?xml version="1.0" encoding="utf-8"?>
<sst xmlns="http://schemas.openxmlformats.org/spreadsheetml/2006/main" count="1281" uniqueCount="206">
  <si>
    <t xml:space="preserve">LES CONTRIBUTIONS À LA CRÉATION ET LA PRODUCTION D'ÉMISSIONS CANADIENNES / </t>
  </si>
  <si>
    <t>AVANT-PROPOS</t>
  </si>
  <si>
    <t>FOREWORD</t>
  </si>
  <si>
    <t>Introduction</t>
  </si>
  <si>
    <t>TABLE DES MATIÈRES / TABLE OF CONTENTS</t>
  </si>
  <si>
    <t>SECTION</t>
  </si>
  <si>
    <t>PAGE</t>
  </si>
  <si>
    <t>AVANT-PROPOS / FOREWORD</t>
  </si>
  <si>
    <t>Québec</t>
  </si>
  <si>
    <t>CANADA</t>
  </si>
  <si>
    <t xml:space="preserve">  </t>
  </si>
  <si>
    <t>ATLANTIQUE / ATLANTIC</t>
  </si>
  <si>
    <t>III.</t>
  </si>
  <si>
    <t>Confidentialité</t>
  </si>
  <si>
    <t>Notes</t>
  </si>
  <si>
    <t>Confidentiality</t>
  </si>
  <si>
    <t>RÉGION / REGION</t>
  </si>
  <si>
    <t>PROVINCE</t>
  </si>
  <si>
    <t>$</t>
  </si>
  <si>
    <t>QUÉBEC</t>
  </si>
  <si>
    <t>ONTARIO</t>
  </si>
  <si>
    <t>PRAIRIES</t>
  </si>
  <si>
    <t>TOTAL DU CANADA / CANADA TOTAL</t>
  </si>
  <si>
    <t xml:space="preserve">CRTC - SYSTÈME DE LA BASE DE DONNEÉS FINANCIÈRES  /  CRTC - FINANCIAL DATABASE SYSTEM </t>
  </si>
  <si>
    <t>Variation % / Percent Change</t>
  </si>
  <si>
    <t>Moy. de croiss. ann.</t>
  </si>
  <si>
    <t>Avg. Ann. Grth Rate</t>
  </si>
  <si>
    <t xml:space="preserve"> </t>
  </si>
  <si>
    <t>DÉPENSES / EXPENSES ($)</t>
  </si>
  <si>
    <t>RENDEMENT / PROFITABILITY</t>
  </si>
  <si>
    <t/>
  </si>
  <si>
    <t>Data for Calculation &amp; Worksheet</t>
  </si>
  <si>
    <t>REVENUS / REVENUE($)</t>
  </si>
  <si>
    <t>DÉPENSES TOTALES / TOTAL EXPENSES</t>
  </si>
  <si>
    <t>Unités rapportées / Reporting Units :</t>
  </si>
  <si>
    <t>Unités rapportées / Reporting units:</t>
  </si>
  <si>
    <t>COLOMBIE-BRITANNIQUE / BRITISH COLUMBIA</t>
  </si>
  <si>
    <t xml:space="preserve">CRTC - SYSTÈME DE LA BASE DE DONNÉES FINANCIÈRES  /  CRTC - FINANCIAL DATABASE SYSTEM  </t>
  </si>
  <si>
    <t xml:space="preserve">   Abonnement / Subscription</t>
  </si>
  <si>
    <t xml:space="preserve">   Branchement / Connection</t>
  </si>
  <si>
    <t xml:space="preserve">   Programmation / Programming</t>
  </si>
  <si>
    <t xml:space="preserve">   Paiement d'affiliation / Affiliation Payments</t>
  </si>
  <si>
    <t xml:space="preserve">   Services techniques / Technical</t>
  </si>
  <si>
    <t xml:space="preserve">   Ventes et promotion / Sales</t>
  </si>
  <si>
    <t xml:space="preserve">   Administration et frais généraux / Administration and General</t>
  </si>
  <si>
    <t xml:space="preserve">   Bénéfice (perte) d'exploitation / Operating income</t>
  </si>
  <si>
    <t xml:space="preserve">   Amortissement / Depreciation</t>
  </si>
  <si>
    <t xml:space="preserve">   Intérêts versés / Interest</t>
  </si>
  <si>
    <t xml:space="preserve">   Bénéfice net (perte) avant impôts / Pre-tax Profit</t>
  </si>
  <si>
    <t xml:space="preserve">   Abonnés (volet de base) / Subscribers (basic)</t>
  </si>
  <si>
    <t xml:space="preserve">   Abonnées (non de base) / Subscribers (non-basic)</t>
  </si>
  <si>
    <t xml:space="preserve">   Effectifs moyens / Staff</t>
  </si>
  <si>
    <t xml:space="preserve">   Rénumérations÷effectifs / Salaries÷Staff ($)</t>
  </si>
  <si>
    <t>Tous les services / All Services - Canada</t>
  </si>
  <si>
    <t>MDS &amp; DTH</t>
  </si>
  <si>
    <t>Unités rapportées / Reporting Units:</t>
  </si>
  <si>
    <t xml:space="preserve">   Parrainage de canal communautaire / Community Programs Sponsorship</t>
  </si>
  <si>
    <t xml:space="preserve">   Autres revenus / Other Revenue</t>
  </si>
  <si>
    <t>RENDEMENT / PROFITABILITY (%)</t>
  </si>
  <si>
    <t xml:space="preserve">   Immobilisations nettes moyens / Average Net Fixed Assets ($)</t>
  </si>
  <si>
    <t xml:space="preserve">   Marge B.A.I.I. / P.B.I.T. Margin</t>
  </si>
  <si>
    <t xml:space="preserve">   Marge avant impôts / Pre-tax Margin</t>
  </si>
  <si>
    <t>SDM/SRD / MDS/DTH</t>
  </si>
  <si>
    <t>CONTRIBUTIONS TO THE CREATION AND PRODUCTION OF CANADIAN PROGRAMMING</t>
  </si>
  <si>
    <t xml:space="preserve">    Colombie-Britannique / British Columbia</t>
  </si>
  <si>
    <t xml:space="preserve">    Prairies</t>
  </si>
  <si>
    <t xml:space="preserve">    Ontario</t>
  </si>
  <si>
    <t xml:space="preserve">    Québec</t>
  </si>
  <si>
    <t xml:space="preserve">    Atlantique / Atlantic</t>
  </si>
  <si>
    <t xml:space="preserve">   Abonnés directs / Direct Subscribers</t>
  </si>
  <si>
    <t xml:space="preserve">   Abonnés indirects / Indirect Subscribers</t>
  </si>
  <si>
    <t xml:space="preserve">         Abonnées totaux / Total Subscribers</t>
  </si>
  <si>
    <t xml:space="preserve">   Kilométre total / Total Cable KM</t>
  </si>
  <si>
    <t xml:space="preserve">   Densité (abonnés/km) / Density (subscribers/km)</t>
  </si>
  <si>
    <t xml:space="preserve">   Ménages - desservie par le câble / Households - wired</t>
  </si>
  <si>
    <t xml:space="preserve">   Ménages - total dans la zone / Households - Licensed Area</t>
  </si>
  <si>
    <t xml:space="preserve">   Pénétration - dans le marché / Penetration - Market (%)</t>
  </si>
  <si>
    <t xml:space="preserve">   Pénétration - franchisé / Penetration - Frenchise (%)</t>
  </si>
  <si>
    <t xml:space="preserve">   Abonnés directs / Subscription - direct subs.</t>
  </si>
  <si>
    <t xml:space="preserve">   Abonnés indirects / Subscription - indirect subs.</t>
  </si>
  <si>
    <t xml:space="preserve">   Installation</t>
  </si>
  <si>
    <t xml:space="preserve">   Canal communautaire / Community channel</t>
  </si>
  <si>
    <t xml:space="preserve">   Autres revenus / Other cable</t>
  </si>
  <si>
    <t xml:space="preserve">      REVENUS TOTAUX / TOTAL REVENUE</t>
  </si>
  <si>
    <t xml:space="preserve">   Services techniques /  Technical</t>
  </si>
  <si>
    <t xml:space="preserve">   Ventes et promotion / Sales and Promotion</t>
  </si>
  <si>
    <t xml:space="preserve">   Moins : allocation aux dépenses hors programmation / Less: Non-programming allocation</t>
  </si>
  <si>
    <t xml:space="preserve">      DÉPENSES TOTALES / TOTAL EXPENSES</t>
  </si>
  <si>
    <t xml:space="preserve">      Bénéfice (perte) d'exploitation / Operating Income</t>
  </si>
  <si>
    <t xml:space="preserve">   Moins: amortissement / Less: Depreciation</t>
  </si>
  <si>
    <t xml:space="preserve">   Plus: allocation aux dépenses hors progammation / Plus: Non-programming allocation</t>
  </si>
  <si>
    <t xml:space="preserve">      B.A.I.I. / P.B.I.T.</t>
  </si>
  <si>
    <t xml:space="preserve">   Moins:intérêts /  Less: Interest</t>
  </si>
  <si>
    <t xml:space="preserve">   Moins: ajustements / Less: Adjustments</t>
  </si>
  <si>
    <t xml:space="preserve">      Bénéfice net (perte) avant impôts / Pre-tax Profit</t>
  </si>
  <si>
    <t xml:space="preserve">   Taux approuvé / Approved Rate ($)</t>
  </si>
  <si>
    <t xml:space="preserve">   Taux réalisé / Realized Rate ($)</t>
  </si>
  <si>
    <t xml:space="preserve">   Rémunérations totales  /  Total Salaries ($)</t>
  </si>
  <si>
    <t xml:space="preserve">   Personnel / Staff</t>
  </si>
  <si>
    <t xml:space="preserve">   Rénumérations÷personnel / Salaries÷Staff ($)</t>
  </si>
  <si>
    <t xml:space="preserve">   Immobilisations brutes - volet de base / Historical Cost Fixed Assets ($)</t>
  </si>
  <si>
    <t xml:space="preserve">   Immobilisations nettes - volet de base / Net Fixed Assets ($)</t>
  </si>
  <si>
    <t xml:space="preserve">   Moins: allocation aux dépenses hors programmation / Less: Non-programming allocation</t>
  </si>
  <si>
    <t xml:space="preserve">   Immobilisations nettes ajustées - volet de base / Adjusted Net Fixed Assets ($)</t>
  </si>
  <si>
    <t xml:space="preserve">   Immobilisations nettes moyennes - volet de base / Average Net Fixed Assets ($)</t>
  </si>
  <si>
    <t xml:space="preserve">   Marge B.A.I.I. / P.B.I.T. Margin (%)</t>
  </si>
  <si>
    <t xml:space="preserve">   Rendement immobilisations nettes / Return on Average Net Fixed Assets (%)</t>
  </si>
  <si>
    <t xml:space="preserve">   B.A.I.I. / P.B.I.T.</t>
  </si>
  <si>
    <t xml:space="preserve">   Ajustements / Adjustments</t>
  </si>
  <si>
    <t xml:space="preserve"> ABONNÉES / SUBSCRIBERS</t>
  </si>
  <si>
    <t xml:space="preserve"> PERSONNEL / STAFF</t>
  </si>
  <si>
    <t xml:space="preserve">   Rémunérations totaux  / Total Salaries ($)</t>
  </si>
  <si>
    <t xml:space="preserve"> IMMOBILISATIONS / FIXED ASSETS ($)</t>
  </si>
  <si>
    <t xml:space="preserve">   Immobilisations brutes  / Gross Fixed Assets</t>
  </si>
  <si>
    <t xml:space="preserve">   Immobilisations nettes / Net Fixed Asses</t>
  </si>
  <si>
    <t xml:space="preserve">   Revenue d'exploitation / Operating Margin</t>
  </si>
  <si>
    <t xml:space="preserve">   Rendement immobilisations nettes / Return on avg. NFA</t>
  </si>
  <si>
    <t>Fonds indépendants / Independent Funds</t>
  </si>
  <si>
    <t>Contributions totales / Total Contributions</t>
  </si>
  <si>
    <t xml:space="preserve">   Immobilisations nettes / Net Fixed Assets</t>
  </si>
  <si>
    <t>01/00</t>
  </si>
  <si>
    <t>Sommaire financier pour les systèmes de radiodiffusion directe par satellite (SRD) et les systèmes de distribution multipoint (SDM) - Tous les services / Financial Summary for Direct-to-Home (DTH) and Multipoint Distribution Systems (MDS) - All Services</t>
  </si>
  <si>
    <t xml:space="preserve">     RELEVÉS STATISTIQUES ET FINANCIERS</t>
  </si>
  <si>
    <t xml:space="preserve">     STATISTICAL AND FINANCIAL SUMMARIES</t>
  </si>
  <si>
    <t>02/01</t>
  </si>
  <si>
    <t>03/02</t>
  </si>
  <si>
    <t>I.</t>
  </si>
  <si>
    <t>II.</t>
  </si>
  <si>
    <t>SERVICES NON DE BASE / NON BASIC SERVICES</t>
  </si>
  <si>
    <t xml:space="preserve">SOMMAIRE  FINANCIER - DISTRIBUTION DE RADIODIFFUSION - SERVICES NON DE BASE / FINANCIAL SUMMARY - BROADCAST DISTRIBUTION - NON BASIC SERVICES </t>
  </si>
  <si>
    <t xml:space="preserve">   Abonnés directs / Subscription</t>
  </si>
  <si>
    <t xml:space="preserve">   Décodeurs - Location / Converters - Rentals</t>
  </si>
  <si>
    <t xml:space="preserve">   Décodeurs - Ventes nettes/ Converters - Net Sales</t>
  </si>
  <si>
    <t xml:space="preserve">   Paiements d'affiliation / Affiliation Payments</t>
  </si>
  <si>
    <t xml:space="preserve">   Moins: intérêts versés / Less: Interest</t>
  </si>
  <si>
    <t>DISTRIBUTION DE RADIODIFFUSION - SERVICES NON DE BASE</t>
  </si>
  <si>
    <t>BROADCAST DISTRIBUTION - NON BASIC SERVICES</t>
  </si>
  <si>
    <t>Sommaire financier - Les systèmes de radiodiffusion directe par satellite (SRD) et les systèmes de distribution multipoint (SDM) - Services non de base / Financial Summary - Direct-to-Home (DTH) &amp; Multipoint Distribution Systems (MDS) - Non Basic Services</t>
  </si>
  <si>
    <t>Services non de base / Non Basic Services - Canada</t>
  </si>
  <si>
    <t>SERVICE DE BASE / BASIC SERVICES</t>
  </si>
  <si>
    <t>TOUS LES SERVICES / ALL SERVICES (Services de base, non de base et autres / Basic, Non-Basic and Other Services)</t>
  </si>
  <si>
    <t>Service de base / Basic Services - Canada</t>
  </si>
  <si>
    <t>DISTRIBUTION DE RADIODIFFUSION - SERVICES DE BASE</t>
  </si>
  <si>
    <t>BROADCAST DISTRIBUTION - BASIC SERVICES</t>
  </si>
  <si>
    <t>SOMMAIRE FINANCIER - DISTRIBUTION DE RADIODIFFUSION - SERVICES DE BASE / FINANCIAL SUMMARY - BROADCAST DISTRIBUTION - BASIC SERVICES</t>
  </si>
  <si>
    <t>DISTRIBUTION DE RADIODIFFUSION - TOUS LES SERVICES</t>
  </si>
  <si>
    <t>BROADCAST DISTRIBUTION - ALL SERVICES</t>
  </si>
  <si>
    <t xml:space="preserve">SOMMAIRE  FINANCIER - DISTRIBUTION DE RADIODIFFUSION (TOUS LES SERVICES) / FINANCIAL SUMMARY - BROADCAST DISTRIBUTION (ALL SERVICES) </t>
  </si>
  <si>
    <t>TOTAL - DIST. RADIODIFFUSION / BROADCAST DIST.</t>
  </si>
  <si>
    <t>SDM &amp; SRD</t>
  </si>
  <si>
    <t>Sommaire financier pour les systèmes de radiodiffusion directe par satellite (SRD) et les systèmes de distribution multipoint (SDM) - Services de base / Financial Summary for Direct-to-Home (DTH) and Multipoint Distribution Systems (MDS) - Basic Service</t>
  </si>
  <si>
    <t>BROADCAST DISTRIBUTION - Class 1</t>
  </si>
  <si>
    <t xml:space="preserve">DISTRIBUTION DE RADIODIFFUSION  - Classe 1 / </t>
  </si>
  <si>
    <t>04/03</t>
  </si>
  <si>
    <t>These summary reports of the broadcast distribution industry may be distributed to the public.  Due to confidentialty of data, individual provincial data are not available.</t>
  </si>
  <si>
    <r>
      <t xml:space="preserve">La publication de la distribution de radiodiffusion fournit des données financières et opérationnelles pour les systèmes de </t>
    </r>
    <r>
      <rPr>
        <b/>
        <sz val="10"/>
        <rFont val="Arial Narrow"/>
        <family val="2"/>
      </rPr>
      <t>classe 1 seulement</t>
    </r>
    <r>
      <rPr>
        <sz val="10"/>
        <rFont val="Arial Narrow"/>
        <family val="2"/>
      </rPr>
      <t>.  Les données pour les classes 2 et 3 ne sont pas inclues dû au nombre élevé d'exemptions de licence accordées par le Conseil conformément aux Décisions CRTC 2002-45, 2002-88, et 2004-382.</t>
    </r>
  </si>
  <si>
    <r>
      <t xml:space="preserve">The broadcast distribution publication provides financial and operational data for </t>
    </r>
    <r>
      <rPr>
        <b/>
        <sz val="10"/>
        <rFont val="Arial Narrow"/>
        <family val="2"/>
      </rPr>
      <t>class 1 undertakings only</t>
    </r>
    <r>
      <rPr>
        <sz val="10"/>
        <rFont val="Arial Narrow"/>
        <family val="2"/>
      </rPr>
      <t>.  Class 2 and 3 data are not included due to the large number of licence exemptions granted by the Commission pursuant to CRTC Decisions 2002-45, 2002-88 and 2004-382.</t>
    </r>
  </si>
  <si>
    <t xml:space="preserve">DISTRIBUTION DE RADIODIFFUSION - CLASSE 1 </t>
  </si>
  <si>
    <t xml:space="preserve">BROADCAST DISTRIBUTION - CLASS 1 </t>
  </si>
  <si>
    <t>Interest expense is generally allocated from head-office which explains the wide variances from year-to-year.</t>
  </si>
  <si>
    <t>"Adjustments" are the result of such non-operational items as restructuring costs, amortization of goodwill and gains/losses on disposal.</t>
  </si>
  <si>
    <t>Data contained in this report are subject to change as the Commission receives additional or revised information.  The Broadcast Analysis Branch would appreciate being informed of any problems encountered with these statistics.</t>
  </si>
  <si>
    <t>■</t>
  </si>
  <si>
    <t>Les frais d'intérêt sont généralement alloués par le siège social, ce qui explique les variations élevées entre les années.</t>
  </si>
  <si>
    <t>Les "ajustements" incluent les éléments non-opérationels tels que les frais de restructuration, l'amortissement, de l'achalandage et les gains et pertes sur dispositions.</t>
  </si>
  <si>
    <t>Les données présentées dans ce rapport peuvent être révisées si le Conseil reçoit de l'information additionnelle et/ou révisée.  La direction générale de l'analyse de la radiodiffusion désire être avisée de tout problème decouvert avec ces statistiques.</t>
  </si>
  <si>
    <t>En 2004, le nombre d'entreprise a diminué parce que certaines entreprises SDM ont cessé d'être en opération. / In 2004, the number of undertakings declined as certain MDS undertakings ceased operation.</t>
  </si>
  <si>
    <t xml:space="preserve">RÉGIONS </t>
  </si>
  <si>
    <t xml:space="preserve">REGIONS </t>
  </si>
  <si>
    <t>RÉGIONS</t>
  </si>
  <si>
    <t>Ces relevés de l'industrie de distribution de radiodiffusion peuvent être distribués au grand public.  Dû à la confidentialité des données, les données provinciales ne sont pas disponibles.</t>
  </si>
  <si>
    <t>Contributions au Fonds canadien de télévision / Contributions to Canadian Television Fund</t>
  </si>
  <si>
    <t>2001 - 2005</t>
  </si>
  <si>
    <t>s</t>
  </si>
  <si>
    <t>05/04</t>
  </si>
  <si>
    <t>Contributions totales au Fonds / Total Contributions to Funds</t>
  </si>
  <si>
    <t>Expression locale / Local Expression</t>
  </si>
  <si>
    <t>BROADCASTING ANALYSIS</t>
  </si>
  <si>
    <t>INDUSTRY ANALYSIS</t>
  </si>
  <si>
    <t>ANALYSE DE L'INDUSTRIE</t>
  </si>
  <si>
    <t>ANALYSE DE LA RADIODIFFUSION</t>
  </si>
  <si>
    <t>CLASSE 1 / CLASS 1</t>
  </si>
  <si>
    <t>I.A</t>
  </si>
  <si>
    <t>I.B</t>
  </si>
  <si>
    <t>I.C</t>
  </si>
  <si>
    <t>II</t>
  </si>
  <si>
    <t>III</t>
  </si>
  <si>
    <t xml:space="preserve">This report presents a summary of statistical and financial data produced by Broadcast Analysis Branch based on the Broadcast Distribution Undertaking (BDU) annual returns.  Sections I provides data related to each of basic programming services, non basic programming services and all services combined, for class 1 distribution undertakings.  All Services summaries consist of basic, non basic and other services results.  Other services includes the results of non-programming and exempt services.   Section II presents statistical and financial data for Direct-to-Home (DTH) and Multipoint Distribution System (MDS) undertakings.  Section III provides contributions to the creation and production of Canadian programming by the BDU industry. </t>
  </si>
  <si>
    <t>N/A</t>
  </si>
  <si>
    <t>Revenus générés par les blocs de services de programmation de base fournis par les distributeurs</t>
  </si>
  <si>
    <t>Service de base / Basic Services</t>
  </si>
  <si>
    <t>Revenue obtained from the basic programming service packages provided by distributors</t>
  </si>
  <si>
    <t>Service non de base / Non Basic Services</t>
  </si>
  <si>
    <t>Revenus générés par les blocs de services de programmation facultatifs offerts par les distributeurs (non disponibles au service de base)</t>
  </si>
  <si>
    <t>Revenue derived from discretionary programming service packages provided by distributors (programming services not on the basic service)</t>
  </si>
  <si>
    <t>Tous les services / All Services</t>
  </si>
  <si>
    <t>Définitions / Definitions</t>
  </si>
  <si>
    <t>Revenus des service de programmation de base, non de base, et des services exemptés et des services hors programmation tel Internet</t>
  </si>
  <si>
    <t>SRD/SDM  /  DTH/MDS</t>
  </si>
  <si>
    <t>Revenue derived from basic and non-basic programming services, and exempt and non-programming services such as the Internet.</t>
  </si>
  <si>
    <t>Le présent rapport renferme les données statistiques et financières recueillies  par la direction générale de l'analyse de la radiodiffusion, à partir des rapports annuels des entreprises de distribution de radiodiffusion (EDR).  La section I fournis des données sur les services de base, les services non de base et tous les services des systèmes de distribution de radiodiffusion de classe 1.  Tous les services comprennent les services de base, non de base et les autres services.  Les autres services incluent les services hors programmation et les services exemptés. La section II fournit des données statistiques et financières pour les entreprises de distribution par satellite de radiodiffusion directe (SRD) et les systèmes de distribution multipoint (SDM). La section III fournit les contributions financières à la création et à la production d'émissions canadiennes par les EDR de l'industrie.</t>
  </si>
  <si>
    <t xml:space="preserve">   Facteur âge / Asset Age Factor</t>
  </si>
  <si>
    <t>QUÉBEC / QUEBEC</t>
  </si>
  <si>
    <t xml:space="preserve"> ABONNÉS / SUBSCRIBERS</t>
  </si>
  <si>
    <t xml:space="preserve">   Abonnés (non de base) / Subscribers (non-basic)</t>
  </si>
  <si>
    <t xml:space="preserve">   Revenus d'exploitation / Operating Margin</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</si>
</sst>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hh:mm"/>
    <numFmt numFmtId="175" formatCode="hh:mm:ss"/>
    <numFmt numFmtId="176" formatCode="dd/mm/yy\ hh:mm"/>
    <numFmt numFmtId="177" formatCode="#,##0;\(#,##0\)"/>
    <numFmt numFmtId="178" formatCode="#,##0.000"/>
    <numFmt numFmtId="179" formatCode="&quot;$&quot;#,##0"/>
    <numFmt numFmtId="180" formatCode="&quot;$&quot;#,##0.00"/>
    <numFmt numFmtId="181" formatCode="#"/>
    <numFmt numFmtId="182" formatCode="0.0%"/>
    <numFmt numFmtId="183" formatCode="dd/mm/yy"/>
    <numFmt numFmtId="184" formatCode="#,##0\ &quot;$&quot;_);\(#,##0\ &quot;$&quot;\)"/>
    <numFmt numFmtId="185" formatCode="#,##0\ &quot;$&quot;_);[Red]\(#,##0\ &quot;$&quot;\)"/>
    <numFmt numFmtId="186" formatCode="#,##0.00\ &quot;$&quot;_);\(#,##0.00\ &quot;$&quot;\)"/>
    <numFmt numFmtId="187" formatCode="#,##0.00\ &quot;$&quot;_);[Red]\(#,##0.00\ &quot;$&quot;\)"/>
    <numFmt numFmtId="188" formatCode="_ * #,##0_)\ &quot;$&quot;_ ;_ * \(#,##0\)\ &quot;$&quot;_ ;_ * &quot;-&quot;_)\ &quot;$&quot;_ ;_ @_ "/>
    <numFmt numFmtId="189" formatCode="_ * #,##0_)\ _$_ ;_ * \(#,##0\)\ _$_ ;_ * &quot;-&quot;_)\ _$_ ;_ @_ "/>
    <numFmt numFmtId="190" formatCode="_ * #,##0.00_)\ &quot;$&quot;_ ;_ * \(#,##0.00\)\ &quot;$&quot;_ ;_ * &quot;-&quot;??_)\ &quot;$&quot;_ ;_ @_ "/>
    <numFmt numFmtId="191" formatCode="_ * #,##0.00_)\ _$_ ;_ * \(#,##0.00\)\ _$_ ;_ * &quot;-&quot;??_)\ _$_ ;_ @_ "/>
    <numFmt numFmtId="192" formatCode="_(* #,##0.000_);_(* \(#,##0.000\);_(* &quot;-&quot;??_);_(@_)"/>
    <numFmt numFmtId="193" formatCode="_(* #,##0.0_);_(* \(#,##0.0\);_(* &quot;-&quot;??_);_(@_)"/>
    <numFmt numFmtId="194" formatCode="0.000"/>
    <numFmt numFmtId="195" formatCode="#,##0.0000"/>
    <numFmt numFmtId="196" formatCode="&quot;$&quot;#,##0.00;&quot;-$&quot;#,##0.00"/>
  </numFmts>
  <fonts count="29">
    <font>
      <sz val="10"/>
      <name val="Arial"/>
      <family val="0"/>
    </font>
    <font>
      <b/>
      <sz val="26"/>
      <name val="Arial"/>
      <family val="2"/>
    </font>
    <font>
      <b/>
      <sz val="10"/>
      <name val="Arial"/>
      <family val="2"/>
    </font>
    <font>
      <b/>
      <i/>
      <sz val="20"/>
      <name val="Arial"/>
      <family val="2"/>
    </font>
    <font>
      <b/>
      <sz val="20"/>
      <name val="Arial"/>
      <family val="2"/>
    </font>
    <font>
      <b/>
      <sz val="24"/>
      <name val="Arial"/>
      <family val="2"/>
    </font>
    <font>
      <b/>
      <sz val="16"/>
      <name val="Arial Narrow"/>
      <family val="2"/>
    </font>
    <font>
      <b/>
      <u val="single"/>
      <sz val="14"/>
      <name val="Arial Narrow"/>
      <family val="2"/>
    </font>
    <font>
      <b/>
      <u val="single"/>
      <sz val="12"/>
      <name val="Arial Narrow"/>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0"/>
      <name val="Arial Narrow"/>
      <family val="2"/>
    </font>
    <font>
      <b/>
      <sz val="22"/>
      <name val="Arial Narrow"/>
      <family val="2"/>
    </font>
    <font>
      <b/>
      <sz val="18"/>
      <name val="Arial Narrow"/>
      <family val="2"/>
    </font>
    <font>
      <b/>
      <sz val="20"/>
      <name val="Arial Narrow"/>
      <family val="2"/>
    </font>
    <font>
      <b/>
      <sz val="11"/>
      <name val="Arial Narrow"/>
      <family val="2"/>
    </font>
    <font>
      <sz val="11"/>
      <name val="Arial Narrow"/>
      <family val="2"/>
    </font>
    <font>
      <b/>
      <u val="single"/>
      <sz val="10"/>
      <name val="Arial"/>
      <family val="2"/>
    </font>
    <font>
      <sz val="8"/>
      <name val="Arial"/>
      <family val="2"/>
    </font>
    <font>
      <b/>
      <sz val="9"/>
      <name val="Arial"/>
      <family val="2"/>
    </font>
    <font>
      <b/>
      <sz val="8"/>
      <name val="Arial"/>
      <family val="2"/>
    </font>
    <font>
      <b/>
      <u val="single"/>
      <sz val="11"/>
      <name val="Arial Narrow"/>
      <family val="2"/>
    </font>
    <font>
      <sz val="12"/>
      <name val="Arial"/>
      <family val="2"/>
    </font>
    <font>
      <sz val="10"/>
      <color indexed="9"/>
      <name val="Arial"/>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29">
    <border>
      <left/>
      <right/>
      <top/>
      <bottom/>
      <diagonal/>
    </border>
    <border>
      <left>
        <color indexed="63"/>
      </left>
      <right>
        <color indexed="63"/>
      </right>
      <top>
        <color indexed="63"/>
      </top>
      <bottom style="dotted"/>
    </border>
    <border>
      <left>
        <color indexed="63"/>
      </left>
      <right>
        <color indexed="63"/>
      </right>
      <top style="dotted"/>
      <bottom style="dotted"/>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30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8" fillId="2" borderId="0" xfId="0" applyFont="1" applyFill="1" applyAlignment="1">
      <alignment horizontal="right"/>
    </xf>
    <xf numFmtId="0" fontId="9" fillId="2" borderId="0" xfId="0" applyFont="1" applyFill="1" applyAlignment="1">
      <alignment/>
    </xf>
    <xf numFmtId="0" fontId="10" fillId="2" borderId="0" xfId="0" applyFont="1" applyFill="1" applyAlignment="1">
      <alignment/>
    </xf>
    <xf numFmtId="0" fontId="10" fillId="2" borderId="1" xfId="0" applyFont="1" applyFill="1" applyBorder="1" applyAlignment="1">
      <alignment/>
    </xf>
    <xf numFmtId="0" fontId="10" fillId="2" borderId="0" xfId="0" applyFont="1" applyFill="1" applyBorder="1" applyAlignment="1">
      <alignment/>
    </xf>
    <xf numFmtId="0" fontId="10" fillId="2" borderId="2" xfId="0" applyFont="1" applyFill="1" applyBorder="1" applyAlignment="1" quotePrefix="1">
      <alignment/>
    </xf>
    <xf numFmtId="0" fontId="10" fillId="2" borderId="2" xfId="0" applyFont="1" applyFill="1" applyBorder="1" applyAlignment="1">
      <alignment/>
    </xf>
    <xf numFmtId="0" fontId="12" fillId="2" borderId="0" xfId="0" applyFont="1" applyFill="1" applyAlignment="1">
      <alignment/>
    </xf>
    <xf numFmtId="0" fontId="11" fillId="2" borderId="1" xfId="0" applyFont="1" applyFill="1" applyBorder="1" applyAlignment="1">
      <alignment/>
    </xf>
    <xf numFmtId="0" fontId="9" fillId="2" borderId="1" xfId="0" applyFont="1" applyFill="1" applyBorder="1" applyAlignment="1">
      <alignment/>
    </xf>
    <xf numFmtId="0" fontId="13" fillId="2" borderId="0" xfId="0" applyFont="1" applyFill="1" applyAlignment="1">
      <alignment/>
    </xf>
    <xf numFmtId="0" fontId="14" fillId="2" borderId="0" xfId="0" applyFont="1" applyFill="1" applyAlignment="1">
      <alignment/>
    </xf>
    <xf numFmtId="0" fontId="14" fillId="2" borderId="0" xfId="0" applyFont="1" applyFill="1" applyAlignment="1">
      <alignment horizontal="justify" vertical="top" wrapText="1"/>
    </xf>
    <xf numFmtId="0" fontId="14" fillId="2" borderId="0" xfId="0" applyFont="1" applyFill="1" applyAlignment="1">
      <alignment horizontal="justify" vertical="top"/>
    </xf>
    <xf numFmtId="0" fontId="14" fillId="2" borderId="0" xfId="0" applyFont="1" applyFill="1" applyAlignment="1">
      <alignment vertical="top" wrapText="1"/>
    </xf>
    <xf numFmtId="0" fontId="9" fillId="2" borderId="0" xfId="0" applyFont="1" applyFill="1" applyAlignment="1">
      <alignment horizontal="center"/>
    </xf>
    <xf numFmtId="0" fontId="15" fillId="3" borderId="3" xfId="0" applyFont="1" applyFill="1" applyBorder="1" applyAlignment="1">
      <alignment/>
    </xf>
    <xf numFmtId="0" fontId="14" fillId="3" borderId="4" xfId="0" applyFont="1" applyFill="1" applyBorder="1" applyAlignment="1">
      <alignment/>
    </xf>
    <xf numFmtId="0" fontId="14" fillId="3" borderId="5" xfId="0" applyFont="1" applyFill="1" applyBorder="1" applyAlignment="1">
      <alignment/>
    </xf>
    <xf numFmtId="0" fontId="14" fillId="3" borderId="0" xfId="0" applyFont="1" applyFill="1" applyAlignment="1">
      <alignment/>
    </xf>
    <xf numFmtId="0" fontId="14" fillId="3" borderId="6" xfId="0" applyFont="1" applyFill="1" applyBorder="1" applyAlignment="1">
      <alignment/>
    </xf>
    <xf numFmtId="0" fontId="14" fillId="3" borderId="3" xfId="0" applyFont="1" applyFill="1" applyBorder="1" applyAlignment="1">
      <alignment/>
    </xf>
    <xf numFmtId="0" fontId="6" fillId="3" borderId="6" xfId="0" applyFont="1" applyFill="1" applyBorder="1" applyAlignment="1">
      <alignment/>
    </xf>
    <xf numFmtId="0" fontId="6" fillId="3" borderId="3" xfId="0" applyFont="1" applyFill="1" applyBorder="1" applyAlignment="1">
      <alignment/>
    </xf>
    <xf numFmtId="0" fontId="6" fillId="3" borderId="0" xfId="0" applyFont="1" applyFill="1" applyAlignment="1">
      <alignment/>
    </xf>
    <xf numFmtId="0" fontId="16" fillId="3" borderId="3" xfId="0" applyFont="1" applyFill="1" applyBorder="1" applyAlignment="1">
      <alignment/>
    </xf>
    <xf numFmtId="0" fontId="14" fillId="3" borderId="7" xfId="0" applyFont="1" applyFill="1" applyBorder="1" applyAlignment="1">
      <alignment/>
    </xf>
    <xf numFmtId="0" fontId="14" fillId="3" borderId="8" xfId="0" applyFont="1" applyFill="1" applyBorder="1" applyAlignment="1">
      <alignment/>
    </xf>
    <xf numFmtId="0" fontId="18" fillId="3" borderId="9" xfId="0" applyFont="1" applyFill="1" applyBorder="1" applyAlignment="1">
      <alignment/>
    </xf>
    <xf numFmtId="0" fontId="19" fillId="3" borderId="9" xfId="0" applyFont="1" applyFill="1" applyBorder="1" applyAlignment="1">
      <alignment/>
    </xf>
    <xf numFmtId="172" fontId="19" fillId="3" borderId="9" xfId="0" applyNumberFormat="1" applyFont="1" applyFill="1" applyBorder="1" applyAlignment="1">
      <alignment/>
    </xf>
    <xf numFmtId="172" fontId="19" fillId="3" borderId="9" xfId="0" applyNumberFormat="1" applyFont="1" applyFill="1" applyBorder="1" applyAlignment="1">
      <alignment horizontal="right"/>
    </xf>
    <xf numFmtId="0" fontId="18" fillId="0" borderId="0" xfId="0" applyFont="1" applyAlignment="1">
      <alignment horizontal="right"/>
    </xf>
    <xf numFmtId="0" fontId="11" fillId="0" borderId="0" xfId="0" applyFont="1" applyAlignment="1">
      <alignment/>
    </xf>
    <xf numFmtId="0" fontId="14" fillId="4" borderId="4" xfId="0" applyFont="1" applyFill="1" applyBorder="1" applyAlignment="1">
      <alignment/>
    </xf>
    <xf numFmtId="0" fontId="14" fillId="4" borderId="5" xfId="0" applyFont="1" applyFill="1" applyBorder="1" applyAlignment="1">
      <alignment/>
    </xf>
    <xf numFmtId="0" fontId="14" fillId="4" borderId="0" xfId="0" applyFont="1" applyFill="1" applyAlignment="1">
      <alignment/>
    </xf>
    <xf numFmtId="0" fontId="14" fillId="4" borderId="6" xfId="0" applyFont="1" applyFill="1" applyBorder="1" applyAlignment="1">
      <alignment/>
    </xf>
    <xf numFmtId="0" fontId="6" fillId="4" borderId="3" xfId="0" applyFont="1" applyFill="1" applyBorder="1" applyAlignment="1">
      <alignment/>
    </xf>
    <xf numFmtId="0" fontId="6" fillId="4" borderId="6" xfId="0" applyFont="1" applyFill="1" applyBorder="1" applyAlignment="1">
      <alignment/>
    </xf>
    <xf numFmtId="0" fontId="6" fillId="4" borderId="0" xfId="0" applyFont="1" applyFill="1" applyAlignment="1">
      <alignment/>
    </xf>
    <xf numFmtId="0" fontId="16" fillId="4" borderId="3" xfId="0" applyFont="1" applyFill="1" applyBorder="1" applyAlignment="1">
      <alignment/>
    </xf>
    <xf numFmtId="0" fontId="14" fillId="4" borderId="3" xfId="0" applyFont="1" applyFill="1" applyBorder="1" applyAlignment="1">
      <alignment/>
    </xf>
    <xf numFmtId="0" fontId="17" fillId="4" borderId="3" xfId="0" applyFont="1" applyFill="1" applyBorder="1" applyAlignment="1">
      <alignment/>
    </xf>
    <xf numFmtId="0" fontId="14" fillId="4" borderId="7" xfId="0" applyFont="1" applyFill="1" applyBorder="1" applyAlignment="1">
      <alignment/>
    </xf>
    <xf numFmtId="0" fontId="14" fillId="4" borderId="8" xfId="0" applyFont="1" applyFill="1" applyBorder="1" applyAlignment="1">
      <alignment/>
    </xf>
    <xf numFmtId="0" fontId="6" fillId="5" borderId="3" xfId="0" applyFont="1" applyFill="1" applyBorder="1" applyAlignment="1">
      <alignment/>
    </xf>
    <xf numFmtId="0" fontId="14" fillId="5" borderId="4" xfId="0" applyFont="1" applyFill="1" applyBorder="1" applyAlignment="1">
      <alignment/>
    </xf>
    <xf numFmtId="0" fontId="14" fillId="5" borderId="5" xfId="0" applyFont="1" applyFill="1" applyBorder="1" applyAlignment="1">
      <alignment/>
    </xf>
    <xf numFmtId="0" fontId="14" fillId="5" borderId="0" xfId="0" applyFont="1" applyFill="1" applyAlignment="1">
      <alignment/>
    </xf>
    <xf numFmtId="0" fontId="14" fillId="5" borderId="6" xfId="0" applyFont="1" applyFill="1" applyBorder="1" applyAlignment="1">
      <alignment/>
    </xf>
    <xf numFmtId="0" fontId="6" fillId="5" borderId="6" xfId="0" applyFont="1" applyFill="1" applyBorder="1" applyAlignment="1">
      <alignment/>
    </xf>
    <xf numFmtId="0" fontId="6" fillId="5" borderId="0" xfId="0" applyFont="1" applyFill="1" applyAlignment="1">
      <alignment/>
    </xf>
    <xf numFmtId="0" fontId="16" fillId="5" borderId="3" xfId="0" applyFont="1" applyFill="1" applyBorder="1" applyAlignment="1">
      <alignment/>
    </xf>
    <xf numFmtId="0" fontId="14" fillId="5" borderId="3" xfId="0" applyFont="1" applyFill="1" applyBorder="1" applyAlignment="1">
      <alignment/>
    </xf>
    <xf numFmtId="0" fontId="14" fillId="5" borderId="7" xfId="0" applyFont="1" applyFill="1" applyBorder="1" applyAlignment="1">
      <alignment/>
    </xf>
    <xf numFmtId="0" fontId="14" fillId="5" borderId="8" xfId="0" applyFont="1" applyFill="1" applyBorder="1" applyAlignment="1">
      <alignment/>
    </xf>
    <xf numFmtId="0" fontId="14" fillId="6" borderId="3" xfId="0" applyFont="1" applyFill="1" applyBorder="1" applyAlignment="1">
      <alignment/>
    </xf>
    <xf numFmtId="0" fontId="14" fillId="6" borderId="4" xfId="0" applyFont="1" applyFill="1" applyBorder="1" applyAlignment="1">
      <alignment/>
    </xf>
    <xf numFmtId="0" fontId="14" fillId="6" borderId="5" xfId="0" applyFont="1" applyFill="1" applyBorder="1" applyAlignment="1">
      <alignment/>
    </xf>
    <xf numFmtId="0" fontId="14" fillId="6" borderId="0" xfId="0" applyFont="1" applyFill="1" applyAlignment="1">
      <alignment/>
    </xf>
    <xf numFmtId="0" fontId="14" fillId="6" borderId="6" xfId="0" applyFont="1" applyFill="1" applyBorder="1" applyAlignment="1">
      <alignment/>
    </xf>
    <xf numFmtId="0" fontId="6" fillId="6" borderId="3" xfId="0" applyFont="1" applyFill="1" applyBorder="1" applyAlignment="1">
      <alignment/>
    </xf>
    <xf numFmtId="0" fontId="6" fillId="6" borderId="6" xfId="0" applyFont="1" applyFill="1" applyBorder="1" applyAlignment="1">
      <alignment/>
    </xf>
    <xf numFmtId="0" fontId="6" fillId="6" borderId="0" xfId="0" applyFont="1" applyFill="1" applyAlignment="1">
      <alignment/>
    </xf>
    <xf numFmtId="0" fontId="16" fillId="6" borderId="3" xfId="0" applyFont="1" applyFill="1" applyBorder="1" applyAlignment="1">
      <alignment/>
    </xf>
    <xf numFmtId="0" fontId="17" fillId="6" borderId="3" xfId="0" applyFont="1" applyFill="1" applyBorder="1" applyAlignment="1">
      <alignment/>
    </xf>
    <xf numFmtId="0" fontId="14" fillId="6" borderId="7" xfId="0" applyFont="1" applyFill="1" applyBorder="1" applyAlignment="1">
      <alignment/>
    </xf>
    <xf numFmtId="0" fontId="14" fillId="6" borderId="8" xfId="0" applyFont="1" applyFill="1" applyBorder="1" applyAlignment="1">
      <alignment/>
    </xf>
    <xf numFmtId="0" fontId="18" fillId="2" borderId="10" xfId="0" applyFont="1" applyFill="1" applyBorder="1" applyAlignment="1">
      <alignment/>
    </xf>
    <xf numFmtId="0" fontId="18" fillId="2" borderId="11" xfId="0" applyFont="1" applyFill="1" applyBorder="1" applyAlignment="1">
      <alignment/>
    </xf>
    <xf numFmtId="0" fontId="18" fillId="2" borderId="0" xfId="0" applyFont="1" applyFill="1" applyBorder="1" applyAlignment="1">
      <alignment/>
    </xf>
    <xf numFmtId="0" fontId="18" fillId="2" borderId="0" xfId="0" applyFont="1" applyFill="1" applyAlignment="1">
      <alignment/>
    </xf>
    <xf numFmtId="0" fontId="18" fillId="2" borderId="0" xfId="0" applyFont="1" applyFill="1" applyAlignment="1">
      <alignment horizontal="right"/>
    </xf>
    <xf numFmtId="172" fontId="18" fillId="2" borderId="0" xfId="0" applyNumberFormat="1" applyFont="1" applyFill="1" applyAlignment="1">
      <alignment/>
    </xf>
    <xf numFmtId="0" fontId="19" fillId="2" borderId="0" xfId="0" applyFont="1" applyFill="1" applyAlignment="1">
      <alignment/>
    </xf>
    <xf numFmtId="172" fontId="19" fillId="2" borderId="0" xfId="0" applyNumberFormat="1" applyFont="1" applyFill="1" applyAlignment="1">
      <alignment/>
    </xf>
    <xf numFmtId="1" fontId="19" fillId="2" borderId="0" xfId="0" applyNumberFormat="1" applyFont="1" applyFill="1" applyAlignment="1">
      <alignment horizontal="left"/>
    </xf>
    <xf numFmtId="3" fontId="18" fillId="2" borderId="0" xfId="0" applyNumberFormat="1" applyFont="1" applyFill="1" applyAlignment="1">
      <alignment/>
    </xf>
    <xf numFmtId="0" fontId="19" fillId="2" borderId="0" xfId="0" applyFont="1" applyFill="1" applyAlignment="1">
      <alignment horizontal="right"/>
    </xf>
    <xf numFmtId="0" fontId="19" fillId="2" borderId="0" xfId="0" applyFont="1" applyFill="1" applyBorder="1" applyAlignment="1">
      <alignment/>
    </xf>
    <xf numFmtId="0" fontId="18" fillId="2" borderId="0" xfId="0" applyFont="1" applyFill="1" applyAlignment="1">
      <alignment/>
    </xf>
    <xf numFmtId="0" fontId="18" fillId="2" borderId="0" xfId="0" applyFont="1" applyFill="1" applyAlignment="1">
      <alignment horizontal="right" vertical="center"/>
    </xf>
    <xf numFmtId="0" fontId="0" fillId="2" borderId="0" xfId="0" applyFont="1" applyFill="1" applyAlignment="1" applyProtection="1">
      <alignment/>
      <protection/>
    </xf>
    <xf numFmtId="0" fontId="1" fillId="2" borderId="0" xfId="0" applyFont="1" applyFill="1" applyAlignment="1" applyProtection="1">
      <alignment/>
      <protection/>
    </xf>
    <xf numFmtId="0" fontId="2" fillId="2" borderId="0" xfId="0" applyFont="1" applyFill="1" applyAlignment="1" applyProtection="1">
      <alignment/>
      <protection/>
    </xf>
    <xf numFmtId="0" fontId="3" fillId="2" borderId="0" xfId="0" applyFont="1" applyFill="1" applyAlignment="1" applyProtection="1">
      <alignment/>
      <protection/>
    </xf>
    <xf numFmtId="0" fontId="4" fillId="2" borderId="0" xfId="0" applyFont="1" applyFill="1" applyAlignment="1" applyProtection="1">
      <alignment/>
      <protection/>
    </xf>
    <xf numFmtId="0" fontId="5" fillId="2" borderId="0" xfId="0" applyFont="1" applyFill="1" applyAlignment="1" applyProtection="1">
      <alignment/>
      <protection/>
    </xf>
    <xf numFmtId="0" fontId="4" fillId="2" borderId="0" xfId="0" applyFont="1" applyFill="1" applyAlignment="1" applyProtection="1">
      <alignment horizontal="right"/>
      <protection/>
    </xf>
    <xf numFmtId="0" fontId="9" fillId="2" borderId="0" xfId="0" applyFont="1" applyFill="1" applyBorder="1" applyAlignment="1">
      <alignment/>
    </xf>
    <xf numFmtId="0" fontId="19" fillId="3" borderId="0" xfId="0" applyFont="1" applyFill="1" applyAlignment="1">
      <alignment/>
    </xf>
    <xf numFmtId="0" fontId="2" fillId="2" borderId="0" xfId="0" applyFont="1" applyFill="1" applyAlignment="1">
      <alignment/>
    </xf>
    <xf numFmtId="0" fontId="2" fillId="2" borderId="0" xfId="0" applyFont="1" applyFill="1" applyAlignment="1">
      <alignment horizontal="left"/>
    </xf>
    <xf numFmtId="172" fontId="2" fillId="2" borderId="0" xfId="0" applyNumberFormat="1" applyFont="1" applyFill="1" applyAlignment="1">
      <alignment/>
    </xf>
    <xf numFmtId="0" fontId="0" fillId="2" borderId="0" xfId="0" applyFont="1" applyFill="1" applyAlignment="1">
      <alignment/>
    </xf>
    <xf numFmtId="0" fontId="20" fillId="2" borderId="0" xfId="0" applyFont="1" applyFill="1" applyAlignment="1">
      <alignment/>
    </xf>
    <xf numFmtId="0" fontId="20" fillId="2" borderId="0" xfId="0" applyFont="1" applyFill="1" applyAlignment="1">
      <alignment horizontal="left"/>
    </xf>
    <xf numFmtId="0" fontId="2" fillId="2" borderId="9" xfId="0" applyFont="1" applyFill="1" applyBorder="1" applyAlignment="1">
      <alignment horizontal="center"/>
    </xf>
    <xf numFmtId="172" fontId="2" fillId="2" borderId="9" xfId="0" applyNumberFormat="1" applyFont="1" applyFill="1" applyBorder="1" applyAlignment="1">
      <alignment/>
    </xf>
    <xf numFmtId="172" fontId="2" fillId="2" borderId="9" xfId="0" applyNumberFormat="1" applyFont="1" applyFill="1" applyBorder="1" applyAlignment="1">
      <alignment horizontal="right"/>
    </xf>
    <xf numFmtId="0" fontId="0" fillId="2" borderId="0" xfId="0" applyFont="1" applyFill="1" applyAlignment="1">
      <alignment horizontal="left"/>
    </xf>
    <xf numFmtId="1" fontId="0" fillId="2" borderId="0" xfId="0" applyNumberFormat="1" applyFont="1" applyFill="1" applyAlignment="1">
      <alignment horizontal="left"/>
    </xf>
    <xf numFmtId="0" fontId="20" fillId="2" borderId="0" xfId="0" applyFont="1" applyFill="1" applyAlignment="1">
      <alignment horizontal="right"/>
    </xf>
    <xf numFmtId="172" fontId="0" fillId="2" borderId="0" xfId="0" applyNumberFormat="1" applyFont="1" applyFill="1" applyAlignment="1">
      <alignment/>
    </xf>
    <xf numFmtId="172" fontId="0" fillId="2" borderId="0" xfId="0" applyNumberFormat="1" applyFont="1" applyFill="1" applyAlignment="1">
      <alignment horizontal="right"/>
    </xf>
    <xf numFmtId="3" fontId="0" fillId="2" borderId="0" xfId="0" applyNumberFormat="1" applyFont="1" applyFill="1" applyAlignment="1">
      <alignment/>
    </xf>
    <xf numFmtId="1" fontId="2" fillId="2" borderId="0" xfId="0" applyNumberFormat="1" applyFont="1" applyFill="1" applyAlignment="1">
      <alignment horizontal="left"/>
    </xf>
    <xf numFmtId="3" fontId="2" fillId="2" borderId="0" xfId="0" applyNumberFormat="1" applyFont="1" applyFill="1" applyAlignment="1">
      <alignment/>
    </xf>
    <xf numFmtId="172" fontId="2" fillId="2" borderId="0" xfId="0" applyNumberFormat="1" applyFont="1" applyFill="1" applyAlignment="1">
      <alignment horizontal="right"/>
    </xf>
    <xf numFmtId="173" fontId="0" fillId="2" borderId="0" xfId="0" applyNumberFormat="1" applyFont="1" applyFill="1" applyAlignment="1">
      <alignment/>
    </xf>
    <xf numFmtId="1" fontId="0" fillId="2" borderId="0" xfId="0" applyNumberFormat="1" applyFont="1" applyFill="1" applyAlignment="1" quotePrefix="1">
      <alignment horizontal="left"/>
    </xf>
    <xf numFmtId="10"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37" fontId="2" fillId="2" borderId="0" xfId="0" applyNumberFormat="1" applyFont="1" applyFill="1" applyAlignment="1">
      <alignment/>
    </xf>
    <xf numFmtId="3" fontId="0" fillId="2" borderId="0" xfId="0" applyNumberFormat="1" applyFont="1" applyFill="1" applyAlignment="1" quotePrefix="1">
      <alignment/>
    </xf>
    <xf numFmtId="2" fontId="0" fillId="2" borderId="0" xfId="0" applyNumberFormat="1" applyFont="1" applyFill="1" applyAlignment="1">
      <alignment/>
    </xf>
    <xf numFmtId="1" fontId="0" fillId="2" borderId="0" xfId="0" applyNumberFormat="1" applyFont="1" applyFill="1" applyAlignment="1">
      <alignment/>
    </xf>
    <xf numFmtId="0" fontId="0" fillId="2" borderId="11" xfId="0" applyFont="1" applyFill="1" applyBorder="1" applyAlignment="1">
      <alignment/>
    </xf>
    <xf numFmtId="0" fontId="0" fillId="2" borderId="11" xfId="0" applyFont="1" applyFill="1" applyBorder="1" applyAlignment="1">
      <alignment horizontal="right"/>
    </xf>
    <xf numFmtId="0" fontId="0" fillId="2" borderId="0" xfId="0" applyFont="1" applyFill="1" applyAlignment="1">
      <alignment horizontal="center"/>
    </xf>
    <xf numFmtId="1" fontId="0" fillId="2" borderId="0" xfId="0" applyNumberFormat="1" applyFont="1" applyFill="1" applyAlignment="1">
      <alignment horizontal="right"/>
    </xf>
    <xf numFmtId="49" fontId="0" fillId="2" borderId="0" xfId="0" applyNumberFormat="1" applyFont="1" applyFill="1" applyAlignment="1">
      <alignment/>
    </xf>
    <xf numFmtId="0" fontId="21" fillId="2" borderId="0" xfId="0" applyFont="1" applyFill="1" applyAlignment="1">
      <alignment/>
    </xf>
    <xf numFmtId="172" fontId="21" fillId="2" borderId="0" xfId="0" applyNumberFormat="1" applyFont="1" applyFill="1" applyAlignment="1">
      <alignment/>
    </xf>
    <xf numFmtId="0" fontId="22" fillId="2" borderId="0" xfId="0" applyFont="1" applyFill="1" applyAlignment="1">
      <alignment horizontal="right"/>
    </xf>
    <xf numFmtId="0" fontId="23" fillId="2" borderId="0" xfId="0" applyFont="1" applyFill="1" applyAlignment="1">
      <alignment/>
    </xf>
    <xf numFmtId="172" fontId="23" fillId="2" borderId="0" xfId="0" applyNumberFormat="1" applyFont="1" applyFill="1" applyAlignment="1">
      <alignment/>
    </xf>
    <xf numFmtId="4" fontId="0" fillId="2" borderId="0" xfId="0" applyNumberFormat="1" applyFont="1" applyFill="1" applyAlignment="1">
      <alignment/>
    </xf>
    <xf numFmtId="0" fontId="21" fillId="2" borderId="11" xfId="0" applyFont="1" applyFill="1" applyBorder="1" applyAlignment="1">
      <alignment/>
    </xf>
    <xf numFmtId="1" fontId="2" fillId="2" borderId="0" xfId="0" applyNumberFormat="1" applyFont="1" applyFill="1" applyAlignment="1">
      <alignment horizontal="right"/>
    </xf>
    <xf numFmtId="0" fontId="19" fillId="2" borderId="0" xfId="0" applyFont="1" applyFill="1" applyAlignment="1">
      <alignment horizontal="left"/>
    </xf>
    <xf numFmtId="3" fontId="19" fillId="2" borderId="0" xfId="0" applyNumberFormat="1" applyFont="1" applyFill="1" applyAlignment="1">
      <alignment/>
    </xf>
    <xf numFmtId="0" fontId="18" fillId="2" borderId="0" xfId="0" applyFont="1" applyFill="1" applyAlignment="1">
      <alignment horizontal="left"/>
    </xf>
    <xf numFmtId="0" fontId="9" fillId="2" borderId="0" xfId="0" applyNumberFormat="1" applyFont="1" applyFill="1" applyAlignment="1">
      <alignment horizontal="center"/>
    </xf>
    <xf numFmtId="0" fontId="18" fillId="2" borderId="0" xfId="0" applyFont="1" applyFill="1" applyAlignment="1">
      <alignment horizontal="left" vertical="top"/>
    </xf>
    <xf numFmtId="0" fontId="19" fillId="2" borderId="0" xfId="0" applyFont="1" applyFill="1" applyAlignment="1">
      <alignment/>
    </xf>
    <xf numFmtId="0" fontId="19" fillId="2" borderId="10" xfId="0" applyFont="1" applyFill="1" applyBorder="1" applyAlignment="1">
      <alignment/>
    </xf>
    <xf numFmtId="0" fontId="19" fillId="2" borderId="11" xfId="0" applyFont="1" applyFill="1" applyBorder="1" applyAlignment="1">
      <alignment/>
    </xf>
    <xf numFmtId="0" fontId="13" fillId="2" borderId="0" xfId="0" applyFont="1" applyFill="1" applyAlignment="1">
      <alignment/>
    </xf>
    <xf numFmtId="172" fontId="13" fillId="2" borderId="0" xfId="0" applyNumberFormat="1" applyFont="1" applyFill="1" applyAlignment="1">
      <alignment/>
    </xf>
    <xf numFmtId="0" fontId="24" fillId="2" borderId="0" xfId="0" applyFont="1" applyFill="1" applyAlignment="1">
      <alignment/>
    </xf>
    <xf numFmtId="0" fontId="24" fillId="2" borderId="0" xfId="0" applyFont="1" applyFill="1" applyAlignment="1">
      <alignment horizontal="left"/>
    </xf>
    <xf numFmtId="1" fontId="18" fillId="2" borderId="0" xfId="0" applyNumberFormat="1" applyFont="1" applyFill="1" applyAlignment="1">
      <alignment horizontal="left"/>
    </xf>
    <xf numFmtId="172" fontId="13" fillId="2" borderId="0" xfId="0" applyNumberFormat="1" applyFont="1" applyFill="1" applyAlignment="1">
      <alignment/>
    </xf>
    <xf numFmtId="3" fontId="19" fillId="2" borderId="0" xfId="0" applyNumberFormat="1" applyFont="1" applyFill="1" applyAlignment="1">
      <alignment/>
    </xf>
    <xf numFmtId="3" fontId="18" fillId="2" borderId="0" xfId="0" applyNumberFormat="1" applyFont="1" applyFill="1" applyAlignment="1">
      <alignment/>
    </xf>
    <xf numFmtId="1" fontId="19" fillId="2" borderId="0" xfId="0" applyNumberFormat="1" applyFont="1" applyFill="1" applyAlignment="1">
      <alignment/>
    </xf>
    <xf numFmtId="0" fontId="19" fillId="2" borderId="0" xfId="0" applyFont="1" applyFill="1" applyAlignment="1">
      <alignment horizontal="center"/>
    </xf>
    <xf numFmtId="0" fontId="19" fillId="2" borderId="10" xfId="0" applyFont="1" applyFill="1" applyBorder="1" applyAlignment="1">
      <alignment/>
    </xf>
    <xf numFmtId="0" fontId="19" fillId="2" borderId="11" xfId="0" applyFont="1" applyFill="1" applyBorder="1" applyAlignment="1">
      <alignment/>
    </xf>
    <xf numFmtId="0" fontId="24" fillId="2" borderId="0" xfId="0" applyFont="1" applyFill="1" applyAlignment="1">
      <alignment/>
    </xf>
    <xf numFmtId="1" fontId="19" fillId="2" borderId="0" xfId="0" applyNumberFormat="1" applyFont="1" applyFill="1" applyAlignment="1">
      <alignment/>
    </xf>
    <xf numFmtId="0" fontId="25" fillId="2" borderId="0" xfId="0" applyFont="1" applyFill="1" applyAlignment="1" applyProtection="1">
      <alignment/>
      <protection/>
    </xf>
    <xf numFmtId="0" fontId="26" fillId="2" borderId="0" xfId="0" applyFont="1" applyFill="1" applyAlignment="1" applyProtection="1">
      <alignment/>
      <protection/>
    </xf>
    <xf numFmtId="0" fontId="5" fillId="2" borderId="0" xfId="0" applyFont="1" applyFill="1" applyAlignment="1" applyProtection="1">
      <alignment/>
      <protection/>
    </xf>
    <xf numFmtId="0" fontId="0" fillId="2" borderId="0" xfId="0" applyFill="1" applyAlignment="1">
      <alignment/>
    </xf>
    <xf numFmtId="0" fontId="21" fillId="2" borderId="0" xfId="0" applyFont="1" applyFill="1" applyAlignment="1">
      <alignment/>
    </xf>
    <xf numFmtId="0" fontId="19" fillId="2" borderId="0" xfId="0" applyFont="1" applyFill="1" applyAlignment="1">
      <alignment vertical="center"/>
    </xf>
    <xf numFmtId="0" fontId="18" fillId="5" borderId="10" xfId="0" applyFont="1" applyFill="1" applyBorder="1" applyAlignment="1">
      <alignment/>
    </xf>
    <xf numFmtId="0" fontId="18" fillId="5" borderId="11" xfId="0" applyFont="1" applyFill="1" applyBorder="1" applyAlignment="1">
      <alignment/>
    </xf>
    <xf numFmtId="172" fontId="2" fillId="2" borderId="9" xfId="0" applyNumberFormat="1" applyFont="1" applyFill="1" applyBorder="1" applyAlignment="1" quotePrefix="1">
      <alignment horizontal="right"/>
    </xf>
    <xf numFmtId="0" fontId="15" fillId="5" borderId="3" xfId="0" applyFont="1" applyFill="1" applyBorder="1" applyAlignment="1">
      <alignment/>
    </xf>
    <xf numFmtId="0" fontId="17" fillId="5" borderId="3" xfId="0" applyFont="1" applyFill="1" applyBorder="1" applyAlignment="1">
      <alignment/>
    </xf>
    <xf numFmtId="0" fontId="18" fillId="6" borderId="10" xfId="0" applyFont="1" applyFill="1" applyBorder="1" applyAlignment="1">
      <alignment/>
    </xf>
    <xf numFmtId="0" fontId="18" fillId="6" borderId="11" xfId="0" applyFont="1" applyFill="1" applyBorder="1" applyAlignment="1">
      <alignment/>
    </xf>
    <xf numFmtId="0" fontId="17" fillId="3" borderId="3" xfId="0" applyFont="1" applyFill="1" applyBorder="1" applyAlignment="1">
      <alignment/>
    </xf>
    <xf numFmtId="0" fontId="0" fillId="3" borderId="0" xfId="0" applyFont="1" applyFill="1" applyAlignment="1">
      <alignment/>
    </xf>
    <xf numFmtId="2" fontId="0" fillId="3" borderId="0" xfId="0" applyNumberFormat="1" applyFont="1" applyFill="1" applyAlignment="1">
      <alignment/>
    </xf>
    <xf numFmtId="172" fontId="0" fillId="3" borderId="0" xfId="0" applyNumberFormat="1" applyFont="1" applyFill="1" applyAlignment="1">
      <alignment horizontal="right"/>
    </xf>
    <xf numFmtId="0" fontId="19" fillId="2" borderId="0" xfId="0" applyFont="1" applyFill="1" applyBorder="1" applyAlignment="1">
      <alignment/>
    </xf>
    <xf numFmtId="173" fontId="2" fillId="2" borderId="9" xfId="0" applyNumberFormat="1" applyFont="1" applyFill="1" applyBorder="1" applyAlignment="1" quotePrefix="1">
      <alignment horizontal="right"/>
    </xf>
    <xf numFmtId="173" fontId="2" fillId="2" borderId="9" xfId="0" applyNumberFormat="1" applyFont="1" applyFill="1" applyBorder="1" applyAlignment="1">
      <alignment horizontal="right"/>
    </xf>
    <xf numFmtId="173" fontId="2" fillId="2" borderId="0" xfId="0" applyNumberFormat="1" applyFont="1" applyFill="1" applyAlignment="1">
      <alignment horizontal="right"/>
    </xf>
    <xf numFmtId="173" fontId="0" fillId="2" borderId="0" xfId="0" applyNumberFormat="1" applyFont="1" applyFill="1" applyAlignment="1">
      <alignment horizontal="right"/>
    </xf>
    <xf numFmtId="10" fontId="0" fillId="2" borderId="0" xfId="15" applyNumberFormat="1" applyFont="1" applyFill="1" applyAlignment="1">
      <alignment/>
    </xf>
    <xf numFmtId="173" fontId="0" fillId="2" borderId="11" xfId="0" applyNumberFormat="1" applyFont="1" applyFill="1" applyBorder="1" applyAlignment="1">
      <alignment horizontal="right"/>
    </xf>
    <xf numFmtId="173" fontId="0" fillId="2" borderId="11" xfId="0" applyNumberFormat="1" applyFont="1" applyFill="1" applyBorder="1" applyAlignment="1">
      <alignment horizontal="center"/>
    </xf>
    <xf numFmtId="182" fontId="2" fillId="2" borderId="0" xfId="0" applyNumberFormat="1" applyFont="1" applyFill="1" applyAlignment="1">
      <alignment horizontal="right"/>
    </xf>
    <xf numFmtId="182" fontId="0" fillId="2" borderId="0" xfId="0" applyNumberFormat="1" applyFont="1" applyFill="1" applyAlignment="1">
      <alignment horizontal="right"/>
    </xf>
    <xf numFmtId="182" fontId="0" fillId="2" borderId="11" xfId="0" applyNumberFormat="1" applyFont="1" applyFill="1" applyBorder="1" applyAlignment="1">
      <alignment horizontal="center"/>
    </xf>
    <xf numFmtId="0" fontId="0" fillId="2" borderId="0" xfId="0" applyFont="1" applyFill="1" applyAlignment="1">
      <alignment/>
    </xf>
    <xf numFmtId="0" fontId="0" fillId="2" borderId="0" xfId="0" applyFont="1" applyFill="1" applyAlignment="1">
      <alignment vertical="top"/>
    </xf>
    <xf numFmtId="0" fontId="19" fillId="2" borderId="11" xfId="0" applyFont="1" applyFill="1" applyBorder="1" applyAlignment="1">
      <alignment vertical="top"/>
    </xf>
    <xf numFmtId="0" fontId="19" fillId="2" borderId="0" xfId="0" applyFont="1" applyFill="1" applyAlignment="1">
      <alignment vertical="top"/>
    </xf>
    <xf numFmtId="0" fontId="14" fillId="2" borderId="0" xfId="0" applyFont="1" applyFill="1" applyAlignment="1">
      <alignment vertical="top"/>
    </xf>
    <xf numFmtId="0" fontId="14" fillId="2" borderId="11" xfId="0" applyFont="1" applyFill="1" applyBorder="1" applyAlignment="1">
      <alignment vertical="top"/>
    </xf>
    <xf numFmtId="0" fontId="14" fillId="2" borderId="0" xfId="0" applyFont="1" applyFill="1" applyAlignment="1">
      <alignment wrapText="1"/>
    </xf>
    <xf numFmtId="0" fontId="9" fillId="3" borderId="6" xfId="0" applyFont="1" applyFill="1" applyBorder="1" applyAlignment="1">
      <alignment/>
    </xf>
    <xf numFmtId="0" fontId="9" fillId="3" borderId="3" xfId="0" applyFont="1" applyFill="1" applyBorder="1" applyAlignment="1">
      <alignment/>
    </xf>
    <xf numFmtId="0" fontId="12" fillId="3" borderId="0" xfId="0" applyFont="1" applyFill="1" applyAlignment="1">
      <alignment horizontal="left"/>
    </xf>
    <xf numFmtId="172" fontId="2" fillId="2" borderId="9" xfId="0" applyNumberFormat="1" applyFont="1" applyFill="1" applyBorder="1" applyAlignment="1">
      <alignment/>
    </xf>
    <xf numFmtId="172" fontId="2" fillId="2" borderId="12" xfId="0" applyNumberFormat="1" applyFont="1" applyFill="1" applyBorder="1" applyAlignment="1">
      <alignment/>
    </xf>
    <xf numFmtId="0" fontId="14" fillId="5" borderId="0" xfId="0" applyFont="1" applyFill="1" applyAlignment="1">
      <alignment/>
    </xf>
    <xf numFmtId="172" fontId="2" fillId="2" borderId="13" xfId="0" applyNumberFormat="1" applyFont="1" applyFill="1" applyBorder="1" applyAlignment="1">
      <alignment/>
    </xf>
    <xf numFmtId="172" fontId="13" fillId="2" borderId="13" xfId="0" applyNumberFormat="1" applyFont="1" applyFill="1" applyBorder="1" applyAlignment="1">
      <alignment/>
    </xf>
    <xf numFmtId="172" fontId="2" fillId="2" borderId="0" xfId="0" applyNumberFormat="1" applyFont="1" applyFill="1" applyBorder="1" applyAlignment="1">
      <alignment/>
    </xf>
    <xf numFmtId="172" fontId="13" fillId="2" borderId="0" xfId="0" applyNumberFormat="1" applyFont="1" applyFill="1" applyBorder="1" applyAlignment="1">
      <alignment/>
    </xf>
    <xf numFmtId="0" fontId="12" fillId="0" borderId="0" xfId="0" applyFont="1" applyFill="1" applyAlignment="1">
      <alignment/>
    </xf>
    <xf numFmtId="0" fontId="19" fillId="0" borderId="0" xfId="0" applyFont="1" applyFill="1" applyAlignment="1">
      <alignment/>
    </xf>
    <xf numFmtId="0" fontId="0" fillId="3" borderId="14" xfId="0" applyFont="1" applyFill="1" applyBorder="1" applyAlignment="1">
      <alignment horizontal="centerContinuous" vertical="top"/>
    </xf>
    <xf numFmtId="0" fontId="0" fillId="3" borderId="10" xfId="0" applyFont="1" applyFill="1" applyBorder="1" applyAlignment="1">
      <alignment horizontal="centerContinuous"/>
    </xf>
    <xf numFmtId="0" fontId="0" fillId="3" borderId="10" xfId="0" applyFont="1" applyFill="1" applyBorder="1" applyAlignment="1">
      <alignment horizontal="center" vertical="center"/>
    </xf>
    <xf numFmtId="0" fontId="0" fillId="3" borderId="15" xfId="0" applyFont="1" applyFill="1" applyBorder="1" applyAlignment="1">
      <alignment vertical="center"/>
    </xf>
    <xf numFmtId="0" fontId="0" fillId="3" borderId="16" xfId="0" applyFont="1" applyFill="1" applyBorder="1" applyAlignment="1">
      <alignment vertical="center"/>
    </xf>
    <xf numFmtId="0" fontId="0" fillId="3" borderId="16" xfId="0" applyFont="1" applyFill="1" applyBorder="1" applyAlignment="1">
      <alignment horizontal="center" vertical="center"/>
    </xf>
    <xf numFmtId="0" fontId="0" fillId="3" borderId="17" xfId="0" applyFont="1" applyFill="1" applyBorder="1" applyAlignment="1">
      <alignment vertical="center"/>
    </xf>
    <xf numFmtId="0" fontId="0" fillId="0" borderId="0" xfId="0" applyFont="1" applyFill="1" applyAlignment="1">
      <alignment/>
    </xf>
    <xf numFmtId="0" fontId="0" fillId="3" borderId="18" xfId="0" applyFont="1" applyFill="1" applyBorder="1" applyAlignment="1">
      <alignment horizontal="left" wrapText="1"/>
    </xf>
    <xf numFmtId="0" fontId="0" fillId="3" borderId="9" xfId="0" applyFont="1" applyFill="1" applyBorder="1" applyAlignment="1">
      <alignment horizontal="left"/>
    </xf>
    <xf numFmtId="0" fontId="0" fillId="3" borderId="9" xfId="0" applyFont="1" applyFill="1" applyBorder="1" applyAlignment="1">
      <alignment/>
    </xf>
    <xf numFmtId="0" fontId="0" fillId="3" borderId="19" xfId="0" applyFont="1" applyFill="1" applyBorder="1" applyAlignment="1">
      <alignment horizontal="center" wrapText="1"/>
    </xf>
    <xf numFmtId="0" fontId="0" fillId="3" borderId="20" xfId="0" applyFont="1" applyFill="1" applyBorder="1" applyAlignment="1" quotePrefix="1">
      <alignment horizontal="center" wrapText="1"/>
    </xf>
    <xf numFmtId="0" fontId="0" fillId="3" borderId="20" xfId="0" applyFont="1" applyFill="1" applyBorder="1" applyAlignment="1">
      <alignment horizontal="center" wrapText="1"/>
    </xf>
    <xf numFmtId="0" fontId="0" fillId="3" borderId="9" xfId="0" applyFont="1" applyFill="1" applyBorder="1" applyAlignment="1" quotePrefix="1">
      <alignment horizontal="center" wrapText="1"/>
    </xf>
    <xf numFmtId="0" fontId="0" fillId="3" borderId="21" xfId="0" applyFont="1" applyFill="1" applyBorder="1" applyAlignment="1">
      <alignment horizontal="center" wrapText="1"/>
    </xf>
    <xf numFmtId="0" fontId="0" fillId="0" borderId="2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quotePrefix="1">
      <alignment horizontal="center" wrapText="1"/>
    </xf>
    <xf numFmtId="0" fontId="0" fillId="0" borderId="0" xfId="0" applyFont="1" applyFill="1" applyBorder="1" applyAlignment="1">
      <alignment horizontal="center" wrapText="1"/>
    </xf>
    <xf numFmtId="0" fontId="0" fillId="0" borderId="23" xfId="0" applyFont="1" applyFill="1" applyBorder="1" applyAlignment="1">
      <alignment horizontal="center" wrapText="1"/>
    </xf>
    <xf numFmtId="0" fontId="0" fillId="0" borderId="0" xfId="0" applyFont="1" applyFill="1" applyAlignment="1">
      <alignment horizontal="centerContinuous"/>
    </xf>
    <xf numFmtId="0" fontId="0" fillId="0" borderId="0" xfId="0" applyFont="1" applyFill="1" applyAlignment="1">
      <alignment horizontal="right"/>
    </xf>
    <xf numFmtId="3" fontId="0" fillId="0" borderId="0" xfId="0" applyNumberFormat="1" applyFont="1" applyFill="1" applyBorder="1" applyAlignment="1">
      <alignment horizontal="right"/>
    </xf>
    <xf numFmtId="3" fontId="0" fillId="0" borderId="23"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horizontal="left"/>
    </xf>
    <xf numFmtId="3" fontId="0" fillId="0" borderId="11" xfId="0" applyNumberFormat="1" applyFont="1" applyFill="1" applyBorder="1" applyAlignment="1">
      <alignment horizontal="right"/>
    </xf>
    <xf numFmtId="0" fontId="0" fillId="3" borderId="22" xfId="0" applyFont="1" applyFill="1" applyBorder="1" applyAlignment="1">
      <alignment horizontal="left"/>
    </xf>
    <xf numFmtId="0" fontId="0" fillId="3" borderId="0" xfId="0" applyFont="1" applyFill="1" applyAlignment="1">
      <alignment horizontal="right"/>
    </xf>
    <xf numFmtId="3" fontId="0" fillId="3" borderId="24" xfId="0" applyNumberFormat="1" applyFont="1" applyFill="1" applyBorder="1" applyAlignment="1">
      <alignment horizontal="right"/>
    </xf>
    <xf numFmtId="0" fontId="0" fillId="3" borderId="0" xfId="0" applyFont="1" applyFill="1" applyBorder="1" applyAlignment="1">
      <alignment horizontal="right"/>
    </xf>
    <xf numFmtId="3" fontId="0" fillId="3" borderId="0" xfId="0" applyNumberFormat="1" applyFont="1" applyFill="1" applyBorder="1" applyAlignment="1">
      <alignment horizontal="right"/>
    </xf>
    <xf numFmtId="3" fontId="0" fillId="3" borderId="23" xfId="0" applyNumberFormat="1" applyFont="1" applyFill="1" applyBorder="1" applyAlignment="1">
      <alignment horizontal="right"/>
    </xf>
    <xf numFmtId="0" fontId="0" fillId="0" borderId="22" xfId="0" applyFont="1" applyFill="1" applyBorder="1" applyAlignment="1">
      <alignment horizontal="centerContinuous"/>
    </xf>
    <xf numFmtId="3" fontId="0" fillId="0" borderId="0" xfId="0" applyNumberFormat="1" applyFont="1" applyFill="1" applyAlignment="1">
      <alignment horizontal="right"/>
    </xf>
    <xf numFmtId="0" fontId="0" fillId="0" borderId="0" xfId="0" applyFont="1" applyFill="1" applyBorder="1" applyAlignment="1">
      <alignment horizontal="centerContinuous"/>
    </xf>
    <xf numFmtId="0" fontId="0" fillId="0" borderId="0" xfId="0" applyFont="1" applyFill="1" applyAlignment="1">
      <alignment/>
    </xf>
    <xf numFmtId="0" fontId="0" fillId="3" borderId="25" xfId="0" applyFont="1" applyFill="1" applyBorder="1" applyAlignment="1">
      <alignment horizontal="left" vertical="center"/>
    </xf>
    <xf numFmtId="0" fontId="0" fillId="3" borderId="26" xfId="0" applyFont="1" applyFill="1" applyBorder="1" applyAlignment="1">
      <alignment horizontal="centerContinuous" vertical="center"/>
    </xf>
    <xf numFmtId="0" fontId="0" fillId="3" borderId="26" xfId="0" applyFont="1" applyFill="1" applyBorder="1" applyAlignment="1">
      <alignment horizontal="right" vertical="center"/>
    </xf>
    <xf numFmtId="3" fontId="0" fillId="3" borderId="26" xfId="0" applyNumberFormat="1" applyFont="1" applyFill="1" applyBorder="1" applyAlignment="1">
      <alignment horizontal="right" vertical="center"/>
    </xf>
    <xf numFmtId="3" fontId="0" fillId="3" borderId="27" xfId="0" applyNumberFormat="1" applyFont="1" applyFill="1" applyBorder="1" applyAlignment="1">
      <alignment horizontal="right" vertical="center"/>
    </xf>
    <xf numFmtId="0" fontId="0" fillId="0" borderId="0" xfId="0" applyFont="1" applyFill="1" applyAlignment="1">
      <alignment vertical="center"/>
    </xf>
    <xf numFmtId="0" fontId="19" fillId="0" borderId="0" xfId="0" applyFont="1" applyFill="1" applyAlignment="1">
      <alignment horizontal="centerContinuous"/>
    </xf>
    <xf numFmtId="3" fontId="19" fillId="0" borderId="0" xfId="0" applyNumberFormat="1" applyFont="1" applyFill="1" applyAlignment="1">
      <alignment/>
    </xf>
    <xf numFmtId="0" fontId="18" fillId="0" borderId="0" xfId="0" applyFont="1" applyFill="1" applyAlignment="1">
      <alignment/>
    </xf>
    <xf numFmtId="3" fontId="19" fillId="0" borderId="0" xfId="0" applyNumberFormat="1" applyFont="1" applyFill="1" applyAlignment="1">
      <alignment horizontal="centerContinuous"/>
    </xf>
    <xf numFmtId="3" fontId="19" fillId="0" borderId="0" xfId="0" applyNumberFormat="1" applyFont="1" applyFill="1" applyAlignment="1">
      <alignment horizontal="right"/>
    </xf>
    <xf numFmtId="0" fontId="19" fillId="0" borderId="0" xfId="0" applyFont="1" applyFill="1" applyAlignment="1">
      <alignment horizontal="right"/>
    </xf>
    <xf numFmtId="0" fontId="19" fillId="0" borderId="0" xfId="0" applyFont="1" applyFill="1" applyAlignment="1">
      <alignment horizontal="left"/>
    </xf>
    <xf numFmtId="3" fontId="19" fillId="0" borderId="0" xfId="0" applyNumberFormat="1" applyFont="1" applyFill="1" applyAlignment="1">
      <alignment horizontal="left"/>
    </xf>
    <xf numFmtId="0" fontId="18" fillId="0" borderId="0" xfId="0" applyFont="1" applyFill="1" applyAlignment="1">
      <alignment horizontal="left"/>
    </xf>
    <xf numFmtId="0" fontId="19" fillId="0" borderId="0" xfId="0" applyFont="1" applyFill="1" applyAlignment="1" quotePrefix="1">
      <alignment horizontal="right" vertical="top"/>
    </xf>
    <xf numFmtId="0" fontId="19" fillId="0" borderId="0" xfId="0" applyFont="1" applyFill="1" applyAlignment="1" quotePrefix="1">
      <alignment vertical="top" wrapText="1"/>
    </xf>
    <xf numFmtId="4" fontId="0" fillId="2" borderId="0" xfId="0" applyNumberFormat="1" applyFont="1" applyFill="1" applyBorder="1" applyAlignment="1">
      <alignment/>
    </xf>
    <xf numFmtId="0" fontId="0" fillId="2" borderId="0" xfId="0" applyFont="1" applyFill="1" applyBorder="1" applyAlignment="1">
      <alignment/>
    </xf>
    <xf numFmtId="172" fontId="0" fillId="2" borderId="0" xfId="0" applyNumberFormat="1" applyFont="1" applyFill="1" applyBorder="1" applyAlignment="1">
      <alignment horizontal="right"/>
    </xf>
    <xf numFmtId="0" fontId="0" fillId="2" borderId="13" xfId="0" applyFont="1" applyFill="1" applyBorder="1" applyAlignment="1">
      <alignment/>
    </xf>
    <xf numFmtId="0" fontId="0" fillId="2" borderId="13" xfId="0" applyFont="1" applyFill="1" applyBorder="1" applyAlignment="1">
      <alignment horizontal="right"/>
    </xf>
    <xf numFmtId="4" fontId="0" fillId="2" borderId="11" xfId="0" applyNumberFormat="1" applyFont="1" applyFill="1" applyBorder="1" applyAlignment="1">
      <alignment/>
    </xf>
    <xf numFmtId="172" fontId="0" fillId="2" borderId="11" xfId="0" applyNumberFormat="1" applyFont="1" applyFill="1" applyBorder="1" applyAlignment="1">
      <alignment horizontal="right"/>
    </xf>
    <xf numFmtId="0" fontId="11" fillId="2" borderId="0" xfId="0" applyFont="1" applyFill="1" applyAlignment="1">
      <alignment/>
    </xf>
    <xf numFmtId="4" fontId="0" fillId="2" borderId="9" xfId="0" applyNumberFormat="1" applyFont="1" applyFill="1" applyBorder="1" applyAlignment="1">
      <alignment/>
    </xf>
    <xf numFmtId="172" fontId="0" fillId="2" borderId="9" xfId="0" applyNumberFormat="1" applyFont="1" applyFill="1" applyBorder="1" applyAlignment="1">
      <alignment horizontal="right"/>
    </xf>
    <xf numFmtId="0" fontId="6" fillId="3" borderId="7" xfId="0" applyFont="1" applyFill="1" applyBorder="1" applyAlignment="1">
      <alignment/>
    </xf>
    <xf numFmtId="0" fontId="6" fillId="5" borderId="7" xfId="0" applyFont="1" applyFill="1" applyBorder="1" applyAlignment="1">
      <alignment/>
    </xf>
    <xf numFmtId="0" fontId="6" fillId="5" borderId="8" xfId="0" applyFont="1" applyFill="1" applyBorder="1" applyAlignment="1">
      <alignment/>
    </xf>
    <xf numFmtId="0" fontId="6" fillId="3" borderId="8" xfId="0" applyFont="1" applyFill="1" applyBorder="1" applyAlignment="1">
      <alignment/>
    </xf>
    <xf numFmtId="0" fontId="6" fillId="4" borderId="7" xfId="0" applyFont="1" applyFill="1" applyBorder="1" applyAlignment="1">
      <alignment/>
    </xf>
    <xf numFmtId="0" fontId="6" fillId="4" borderId="8" xfId="0" applyFont="1" applyFill="1" applyBorder="1" applyAlignment="1">
      <alignment/>
    </xf>
    <xf numFmtId="0" fontId="6" fillId="6" borderId="7" xfId="0" applyFont="1" applyFill="1" applyBorder="1" applyAlignment="1">
      <alignment/>
    </xf>
    <xf numFmtId="0" fontId="6" fillId="6" borderId="8" xfId="0" applyFont="1" applyFill="1" applyBorder="1" applyAlignment="1">
      <alignment/>
    </xf>
    <xf numFmtId="0" fontId="9" fillId="3" borderId="7" xfId="0" applyFont="1" applyFill="1" applyBorder="1" applyAlignment="1">
      <alignment/>
    </xf>
    <xf numFmtId="0" fontId="9" fillId="3" borderId="8" xfId="0" applyFont="1" applyFill="1" applyBorder="1" applyAlignment="1">
      <alignment/>
    </xf>
    <xf numFmtId="0" fontId="6" fillId="5" borderId="5" xfId="0" applyFont="1" applyFill="1" applyBorder="1" applyAlignment="1">
      <alignment/>
    </xf>
    <xf numFmtId="0" fontId="18" fillId="0" borderId="0" xfId="0" applyFont="1" applyAlignment="1">
      <alignment/>
    </xf>
    <xf numFmtId="0" fontId="13" fillId="2" borderId="0" xfId="0" applyFont="1" applyFill="1" applyBorder="1" applyAlignment="1">
      <alignment horizontal="center" vertical="center"/>
    </xf>
    <xf numFmtId="0" fontId="13" fillId="2" borderId="13" xfId="0" applyFont="1" applyFill="1" applyBorder="1" applyAlignment="1">
      <alignment horizontal="center" vertical="center"/>
    </xf>
    <xf numFmtId="0" fontId="6" fillId="2" borderId="0" xfId="0" applyFont="1" applyFill="1" applyAlignment="1">
      <alignment horizontal="center"/>
    </xf>
    <xf numFmtId="0" fontId="14" fillId="2" borderId="0" xfId="0" applyFont="1" applyFill="1" applyAlignment="1">
      <alignment horizontal="left" vertical="top" wrapText="1"/>
    </xf>
    <xf numFmtId="0" fontId="0" fillId="2" borderId="0" xfId="0" applyFont="1" applyFill="1" applyAlignment="1">
      <alignment vertical="top" wrapText="1"/>
    </xf>
    <xf numFmtId="0" fontId="0" fillId="0" borderId="0" xfId="0" applyAlignment="1">
      <alignment vertical="top" wrapText="1"/>
    </xf>
    <xf numFmtId="0" fontId="18" fillId="3" borderId="10" xfId="0" applyFont="1" applyFill="1" applyBorder="1" applyAlignment="1">
      <alignment horizontal="center"/>
    </xf>
    <xf numFmtId="0" fontId="18" fillId="3" borderId="0" xfId="0" applyFont="1" applyFill="1" applyBorder="1" applyAlignment="1">
      <alignment horizontal="center"/>
    </xf>
    <xf numFmtId="172" fontId="2" fillId="2" borderId="9" xfId="0" applyNumberFormat="1" applyFont="1" applyFill="1" applyBorder="1" applyAlignment="1">
      <alignment horizontal="center"/>
    </xf>
    <xf numFmtId="0" fontId="18" fillId="5" borderId="10" xfId="0" applyFont="1" applyFill="1" applyBorder="1" applyAlignment="1">
      <alignment horizontal="center"/>
    </xf>
    <xf numFmtId="0" fontId="18" fillId="5" borderId="11" xfId="0" applyFont="1" applyFill="1" applyBorder="1" applyAlignment="1">
      <alignment horizontal="center"/>
    </xf>
    <xf numFmtId="172" fontId="2" fillId="2" borderId="28" xfId="0" applyNumberFormat="1" applyFont="1" applyFill="1" applyBorder="1" applyAlignment="1">
      <alignment horizontal="center"/>
    </xf>
    <xf numFmtId="0" fontId="18" fillId="4" borderId="10" xfId="0" applyFont="1" applyFill="1" applyBorder="1" applyAlignment="1">
      <alignment horizontal="center"/>
    </xf>
    <xf numFmtId="0" fontId="18" fillId="4" borderId="11" xfId="0" applyFont="1" applyFill="1" applyBorder="1" applyAlignment="1">
      <alignment horizontal="center"/>
    </xf>
    <xf numFmtId="0" fontId="0" fillId="0" borderId="0" xfId="0" applyAlignment="1">
      <alignment/>
    </xf>
    <xf numFmtId="0" fontId="13" fillId="6" borderId="11" xfId="0" applyFont="1" applyFill="1" applyBorder="1" applyAlignment="1">
      <alignment horizontal="center" vertical="center"/>
    </xf>
    <xf numFmtId="0" fontId="13" fillId="6" borderId="10" xfId="0" applyFont="1" applyFill="1" applyBorder="1" applyAlignment="1">
      <alignment horizontal="center" vertical="center"/>
    </xf>
    <xf numFmtId="0" fontId="18" fillId="6" borderId="10" xfId="0" applyFont="1" applyFill="1" applyBorder="1" applyAlignment="1">
      <alignment horizontal="center"/>
    </xf>
    <xf numFmtId="0" fontId="13" fillId="6" borderId="11" xfId="0" applyFont="1" applyFill="1" applyBorder="1" applyAlignment="1">
      <alignment horizontal="center"/>
    </xf>
    <xf numFmtId="172" fontId="13" fillId="2" borderId="9" xfId="0" applyNumberFormat="1" applyFont="1" applyFill="1" applyBorder="1" applyAlignment="1">
      <alignment horizontal="center"/>
    </xf>
    <xf numFmtId="0" fontId="9" fillId="0" borderId="0" xfId="0" applyFont="1" applyFill="1" applyAlignment="1" quotePrefix="1">
      <alignment horizontal="center" vertical="center"/>
    </xf>
    <xf numFmtId="0" fontId="9" fillId="0" borderId="0" xfId="0" applyFont="1" applyFill="1" applyAlignment="1">
      <alignment horizontal="center" vertical="top"/>
    </xf>
    <xf numFmtId="0" fontId="9" fillId="0" borderId="26"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14</xdr:col>
      <xdr:colOff>409575</xdr:colOff>
      <xdr:row>12</xdr:row>
      <xdr:rowOff>19050</xdr:rowOff>
    </xdr:to>
    <xdr:sp>
      <xdr:nvSpPr>
        <xdr:cNvPr id="1" name="Line 3"/>
        <xdr:cNvSpPr>
          <a:spLocks/>
        </xdr:cNvSpPr>
      </xdr:nvSpPr>
      <xdr:spPr>
        <a:xfrm flipV="1">
          <a:off x="1504950" y="2476500"/>
          <a:ext cx="7667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4"/>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9525</xdr:colOff>
      <xdr:row>57</xdr:row>
      <xdr:rowOff>9525</xdr:rowOff>
    </xdr:from>
    <xdr:to>
      <xdr:col>6</xdr:col>
      <xdr:colOff>542925</xdr:colOff>
      <xdr:row>57</xdr:row>
      <xdr:rowOff>9525</xdr:rowOff>
    </xdr:to>
    <xdr:sp>
      <xdr:nvSpPr>
        <xdr:cNvPr id="3" name="Line 5"/>
        <xdr:cNvSpPr>
          <a:spLocks/>
        </xdr:cNvSpPr>
      </xdr:nvSpPr>
      <xdr:spPr>
        <a:xfrm>
          <a:off x="1457325" y="10420350"/>
          <a:ext cx="2971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30</xdr:row>
      <xdr:rowOff>19050</xdr:rowOff>
    </xdr:from>
    <xdr:to>
      <xdr:col>11</xdr:col>
      <xdr:colOff>0</xdr:colOff>
      <xdr:row>30</xdr:row>
      <xdr:rowOff>19050</xdr:rowOff>
    </xdr:to>
    <xdr:sp>
      <xdr:nvSpPr>
        <xdr:cNvPr id="4" name="Line 6"/>
        <xdr:cNvSpPr>
          <a:spLocks/>
        </xdr:cNvSpPr>
      </xdr:nvSpPr>
      <xdr:spPr>
        <a:xfrm>
          <a:off x="1485900" y="600075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9525</xdr:rowOff>
    </xdr:from>
    <xdr:to>
      <xdr:col>1</xdr:col>
      <xdr:colOff>981075</xdr:colOff>
      <xdr:row>21</xdr:row>
      <xdr:rowOff>9525</xdr:rowOff>
    </xdr:to>
    <xdr:sp>
      <xdr:nvSpPr>
        <xdr:cNvPr id="1" name="Line 3"/>
        <xdr:cNvSpPr>
          <a:spLocks/>
        </xdr:cNvSpPr>
      </xdr:nvSpPr>
      <xdr:spPr>
        <a:xfrm>
          <a:off x="619125" y="4162425"/>
          <a:ext cx="962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0</xdr:rowOff>
    </xdr:from>
    <xdr:to>
      <xdr:col>1</xdr:col>
      <xdr:colOff>942975</xdr:colOff>
      <xdr:row>27</xdr:row>
      <xdr:rowOff>9525</xdr:rowOff>
    </xdr:to>
    <xdr:sp>
      <xdr:nvSpPr>
        <xdr:cNvPr id="1" name="Line 2"/>
        <xdr:cNvSpPr>
          <a:spLocks/>
        </xdr:cNvSpPr>
      </xdr:nvSpPr>
      <xdr:spPr>
        <a:xfrm flipV="1">
          <a:off x="619125" y="5057775"/>
          <a:ext cx="9334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9525</xdr:rowOff>
    </xdr:from>
    <xdr:to>
      <xdr:col>1</xdr:col>
      <xdr:colOff>971550</xdr:colOff>
      <xdr:row>27</xdr:row>
      <xdr:rowOff>9525</xdr:rowOff>
    </xdr:to>
    <xdr:sp>
      <xdr:nvSpPr>
        <xdr:cNvPr id="1" name="Line 2"/>
        <xdr:cNvSpPr>
          <a:spLocks/>
        </xdr:cNvSpPr>
      </xdr:nvSpPr>
      <xdr:spPr>
        <a:xfrm>
          <a:off x="619125" y="5067300"/>
          <a:ext cx="962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20"/>
  </sheetPr>
  <dimension ref="A7:O32"/>
  <sheetViews>
    <sheetView workbookViewId="0" topLeftCell="A1">
      <selection activeCell="D26" sqref="D26"/>
    </sheetView>
  </sheetViews>
  <sheetFormatPr defaultColWidth="9.140625" defaultRowHeight="12.75"/>
  <cols>
    <col min="1" max="1" width="9.140625" style="159" customWidth="1"/>
    <col min="2" max="2" width="12.57421875" style="159" customWidth="1"/>
    <col min="3" max="16384" width="9.140625" style="159" customWidth="1"/>
  </cols>
  <sheetData>
    <row r="1" ht="12.75"/>
    <row r="2" ht="12.75"/>
    <row r="3" ht="12.75"/>
    <row r="4" ht="12.75"/>
    <row r="5" s="87" customFormat="1" ht="12.75"/>
    <row r="6" s="87" customFormat="1" ht="12.75"/>
    <row r="7" s="89" customFormat="1" ht="30.75" customHeight="1">
      <c r="A7" s="91"/>
    </row>
    <row r="8" s="87" customFormat="1" ht="12.75"/>
    <row r="9" s="87" customFormat="1" ht="12.75"/>
    <row r="10" s="89" customFormat="1" ht="30">
      <c r="C10" s="92" t="s">
        <v>157</v>
      </c>
    </row>
    <row r="11" s="89" customFormat="1" ht="25.5">
      <c r="C11" s="90" t="s">
        <v>122</v>
      </c>
    </row>
    <row r="12" s="89" customFormat="1" ht="5.25" customHeight="1">
      <c r="C12" s="91"/>
    </row>
    <row r="13" s="89" customFormat="1" ht="5.25" customHeight="1">
      <c r="C13" s="91"/>
    </row>
    <row r="14" s="89" customFormat="1" ht="30">
      <c r="C14" s="160" t="s">
        <v>158</v>
      </c>
    </row>
    <row r="15" s="89" customFormat="1" ht="25.5">
      <c r="C15" s="90" t="s">
        <v>123</v>
      </c>
    </row>
    <row r="16" s="89" customFormat="1" ht="12.75" customHeight="1">
      <c r="A16" s="91"/>
    </row>
    <row r="17" s="87" customFormat="1" ht="12.75"/>
    <row r="18" s="87" customFormat="1" ht="12.75"/>
    <row r="19" s="87" customFormat="1" ht="12.75"/>
    <row r="20" s="87" customFormat="1" ht="12.75" customHeight="1">
      <c r="O20" s="93"/>
    </row>
    <row r="21" s="87" customFormat="1" ht="12.75"/>
    <row r="22" s="87" customFormat="1" ht="33.75">
      <c r="C22" s="88" t="s">
        <v>172</v>
      </c>
    </row>
    <row r="23" s="87" customFormat="1" ht="12.75" customHeight="1">
      <c r="C23" s="88"/>
    </row>
    <row r="24" s="87" customFormat="1" ht="12.75" customHeight="1">
      <c r="C24" s="88"/>
    </row>
    <row r="25" s="87" customFormat="1" ht="12.75" customHeight="1">
      <c r="C25" s="88"/>
    </row>
    <row r="26" s="87" customFormat="1" ht="12.75"/>
    <row r="27" s="87" customFormat="1" ht="12.75"/>
    <row r="28" s="87" customFormat="1" ht="12.75"/>
    <row r="29" s="87" customFormat="1" ht="15">
      <c r="C29" s="158" t="s">
        <v>180</v>
      </c>
    </row>
    <row r="30" s="87" customFormat="1" ht="15">
      <c r="C30" s="158" t="s">
        <v>179</v>
      </c>
    </row>
    <row r="31" s="87" customFormat="1" ht="15">
      <c r="C31" s="158" t="s">
        <v>177</v>
      </c>
    </row>
    <row r="32" s="87" customFormat="1" ht="15">
      <c r="C32" s="158" t="s">
        <v>178</v>
      </c>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4828036" r:id="rId1"/>
    <oleObject progId="" shapeId="4828038" r:id="rId2"/>
  </oleObjects>
</worksheet>
</file>

<file path=xl/worksheets/sheet10.xml><?xml version="1.0" encoding="utf-8"?>
<worksheet xmlns="http://schemas.openxmlformats.org/spreadsheetml/2006/main" xmlns:r="http://schemas.openxmlformats.org/officeDocument/2006/relationships">
  <sheetPr codeName="Sheet142">
    <tabColor indexed="20"/>
  </sheetPr>
  <dimension ref="A1:Y93"/>
  <sheetViews>
    <sheetView workbookViewId="0" topLeftCell="A1">
      <selection activeCell="A4" sqref="A4"/>
    </sheetView>
  </sheetViews>
  <sheetFormatPr defaultColWidth="9.140625" defaultRowHeight="12.75"/>
  <cols>
    <col min="1" max="1" width="13.8515625" style="99" customWidth="1"/>
    <col min="2" max="2" width="21.140625" style="99" customWidth="1"/>
    <col min="3" max="3" width="1.7109375" style="99" customWidth="1"/>
    <col min="4" max="4" width="13.57421875" style="99" customWidth="1"/>
    <col min="5" max="5" width="3.7109375" style="99" customWidth="1"/>
    <col min="6" max="6" width="0.9921875" style="99" customWidth="1"/>
    <col min="7" max="7" width="20.7109375" style="99" customWidth="1"/>
    <col min="8" max="12" width="14.7109375" style="99" customWidth="1"/>
    <col min="13" max="13" width="1.28515625" style="99" customWidth="1"/>
    <col min="14" max="17" width="10.140625" style="117" customWidth="1"/>
    <col min="18" max="18" width="11.421875" style="99" customWidth="1"/>
    <col min="19" max="19" width="7.8515625" style="99" customWidth="1"/>
    <col min="20" max="16384" width="9.140625" style="99" customWidth="1"/>
  </cols>
  <sheetData>
    <row r="1" spans="1:19" s="95" customFormat="1" ht="15.75" customHeight="1" thickTop="1">
      <c r="A1" s="291" t="s">
        <v>23</v>
      </c>
      <c r="B1" s="291"/>
      <c r="C1" s="291"/>
      <c r="D1" s="291"/>
      <c r="E1" s="291"/>
      <c r="F1" s="291"/>
      <c r="G1" s="291"/>
      <c r="H1" s="291"/>
      <c r="I1" s="291"/>
      <c r="J1" s="291"/>
      <c r="K1" s="291"/>
      <c r="L1" s="291"/>
      <c r="M1" s="291"/>
      <c r="N1" s="291"/>
      <c r="O1" s="291"/>
      <c r="P1" s="291"/>
      <c r="Q1" s="291"/>
      <c r="R1" s="291"/>
      <c r="S1" s="291"/>
    </row>
    <row r="2" spans="1:19" s="95" customFormat="1" ht="13.5" customHeight="1">
      <c r="A2" s="292" t="s">
        <v>144</v>
      </c>
      <c r="B2" s="292"/>
      <c r="C2" s="292"/>
      <c r="D2" s="292"/>
      <c r="E2" s="292"/>
      <c r="F2" s="292"/>
      <c r="G2" s="292"/>
      <c r="H2" s="292"/>
      <c r="I2" s="292"/>
      <c r="J2" s="292"/>
      <c r="K2" s="292"/>
      <c r="L2" s="292"/>
      <c r="M2" s="292"/>
      <c r="N2" s="292"/>
      <c r="O2" s="292"/>
      <c r="P2" s="292"/>
      <c r="Q2" s="292"/>
      <c r="R2" s="292"/>
      <c r="S2" s="292"/>
    </row>
    <row r="3" spans="1:17" s="33" customFormat="1" ht="4.5" customHeight="1">
      <c r="A3" s="32"/>
      <c r="J3" s="34"/>
      <c r="K3" s="35"/>
      <c r="L3" s="35"/>
      <c r="M3" s="35"/>
      <c r="N3" s="35"/>
      <c r="O3" s="35"/>
      <c r="P3" s="35"/>
      <c r="Q3" s="35"/>
    </row>
    <row r="4" spans="2:19" s="79" customFormat="1" ht="16.5" customHeight="1">
      <c r="B4" s="84"/>
      <c r="C4" s="84"/>
      <c r="D4" s="84"/>
      <c r="E4" s="84"/>
      <c r="F4" s="84"/>
      <c r="G4" s="84"/>
      <c r="H4" s="96"/>
      <c r="I4" s="96"/>
      <c r="J4" s="96"/>
      <c r="K4" s="96"/>
      <c r="L4" s="96"/>
      <c r="M4" s="98"/>
      <c r="N4" s="293" t="s">
        <v>24</v>
      </c>
      <c r="O4" s="293"/>
      <c r="P4" s="293"/>
      <c r="Q4" s="293"/>
      <c r="R4" s="197" t="s">
        <v>25</v>
      </c>
      <c r="S4" s="197"/>
    </row>
    <row r="5" spans="1:19" s="79" customFormat="1" ht="16.5" customHeight="1">
      <c r="A5" s="76" t="s">
        <v>21</v>
      </c>
      <c r="B5" s="84"/>
      <c r="C5" s="84"/>
      <c r="D5" s="84"/>
      <c r="E5" s="84"/>
      <c r="F5" s="84"/>
      <c r="G5" s="84"/>
      <c r="H5" s="102">
        <v>2005</v>
      </c>
      <c r="I5" s="102">
        <v>2004</v>
      </c>
      <c r="J5" s="102">
        <v>2003</v>
      </c>
      <c r="K5" s="102">
        <v>2002</v>
      </c>
      <c r="L5" s="102">
        <v>2001</v>
      </c>
      <c r="M5" s="103"/>
      <c r="N5" s="104" t="s">
        <v>174</v>
      </c>
      <c r="O5" s="104" t="s">
        <v>153</v>
      </c>
      <c r="P5" s="104" t="s">
        <v>125</v>
      </c>
      <c r="Q5" s="104" t="s">
        <v>124</v>
      </c>
      <c r="R5" s="196" t="s">
        <v>26</v>
      </c>
      <c r="S5" s="196"/>
    </row>
    <row r="6" spans="1:18" ht="16.5">
      <c r="A6" s="105"/>
      <c r="B6" s="106"/>
      <c r="C6" s="106"/>
      <c r="D6" s="106"/>
      <c r="E6" s="105"/>
      <c r="G6" s="36" t="s">
        <v>34</v>
      </c>
      <c r="H6" s="107">
        <v>18</v>
      </c>
      <c r="I6" s="107">
        <v>17</v>
      </c>
      <c r="J6" s="107">
        <v>17</v>
      </c>
      <c r="K6" s="107">
        <v>15</v>
      </c>
      <c r="L6" s="107">
        <v>15</v>
      </c>
      <c r="M6" s="108"/>
      <c r="N6" s="109"/>
      <c r="O6" s="109"/>
      <c r="P6" s="109"/>
      <c r="Q6" s="109"/>
      <c r="R6" s="109"/>
    </row>
    <row r="7" spans="1:18" ht="15" customHeight="1">
      <c r="A7" s="106" t="s">
        <v>69</v>
      </c>
      <c r="B7" s="106"/>
      <c r="D7" s="106"/>
      <c r="G7" s="97"/>
      <c r="H7" s="110">
        <v>985110</v>
      </c>
      <c r="I7" s="110">
        <v>952439</v>
      </c>
      <c r="J7" s="110">
        <v>921306</v>
      </c>
      <c r="K7" s="110">
        <v>921200</v>
      </c>
      <c r="L7" s="110">
        <v>926284</v>
      </c>
      <c r="M7" s="108"/>
      <c r="N7" s="109">
        <v>3.430245926510779</v>
      </c>
      <c r="O7" s="109">
        <v>3.379224709271404</v>
      </c>
      <c r="P7" s="109">
        <v>0.011506730351715155</v>
      </c>
      <c r="Q7" s="109">
        <v>-0.5488597449594292</v>
      </c>
      <c r="R7" s="109">
        <v>1.551219085147637</v>
      </c>
    </row>
    <row r="8" spans="1:18" ht="12" customHeight="1">
      <c r="A8" s="106" t="s">
        <v>70</v>
      </c>
      <c r="B8" s="106"/>
      <c r="D8" s="106"/>
      <c r="H8" s="110">
        <v>61958</v>
      </c>
      <c r="I8" s="110">
        <v>57869</v>
      </c>
      <c r="J8" s="110">
        <v>52062</v>
      </c>
      <c r="K8" s="110">
        <v>47575</v>
      </c>
      <c r="L8" s="110">
        <v>49180</v>
      </c>
      <c r="M8" s="108"/>
      <c r="N8" s="109">
        <v>7.065959321916743</v>
      </c>
      <c r="O8" s="109">
        <v>11.15400868195613</v>
      </c>
      <c r="P8" s="109">
        <v>9.431424067262217</v>
      </c>
      <c r="Q8" s="109">
        <v>-3.263521756811712</v>
      </c>
      <c r="R8" s="109">
        <v>5.94420745984332</v>
      </c>
    </row>
    <row r="9" spans="1:18" s="96" customFormat="1" ht="12" customHeight="1">
      <c r="A9" s="111" t="s">
        <v>71</v>
      </c>
      <c r="B9" s="111"/>
      <c r="D9" s="135"/>
      <c r="G9" s="112"/>
      <c r="H9" s="112">
        <v>1047068</v>
      </c>
      <c r="I9" s="112">
        <v>1010308</v>
      </c>
      <c r="J9" s="112">
        <v>973368</v>
      </c>
      <c r="K9" s="112">
        <v>968775</v>
      </c>
      <c r="L9" s="112">
        <v>975464</v>
      </c>
      <c r="M9" s="98"/>
      <c r="N9" s="113">
        <v>3.638494399727608</v>
      </c>
      <c r="O9" s="113">
        <v>3.79507031256421</v>
      </c>
      <c r="P9" s="113">
        <v>0.47410389409305564</v>
      </c>
      <c r="Q9" s="113">
        <v>-0.6857249473071276</v>
      </c>
      <c r="R9" s="113">
        <v>1.786670887681785</v>
      </c>
    </row>
    <row r="10" spans="1:18" ht="15.75" customHeight="1">
      <c r="A10" s="106" t="s">
        <v>72</v>
      </c>
      <c r="B10" s="106"/>
      <c r="D10" s="106"/>
      <c r="H10" s="110">
        <v>126768.61</v>
      </c>
      <c r="I10" s="110">
        <v>22809</v>
      </c>
      <c r="J10" s="110">
        <v>22010.76</v>
      </c>
      <c r="K10" s="110">
        <v>21665</v>
      </c>
      <c r="L10" s="110">
        <v>21291.66</v>
      </c>
      <c r="M10" s="108"/>
      <c r="N10" s="109">
        <v>455.78328729887323</v>
      </c>
      <c r="O10" s="109">
        <v>3.6265899042104937</v>
      </c>
      <c r="P10" s="109">
        <v>1.595938149088384</v>
      </c>
      <c r="Q10" s="109">
        <v>1.7534565177163273</v>
      </c>
      <c r="R10" s="109">
        <v>56.207021493743525</v>
      </c>
    </row>
    <row r="11" spans="1:18" ht="12" customHeight="1">
      <c r="A11" s="106" t="s">
        <v>73</v>
      </c>
      <c r="B11" s="106"/>
      <c r="D11" s="106"/>
      <c r="H11" s="114">
        <v>8.25967879587857</v>
      </c>
      <c r="I11" s="114">
        <v>44.29426980577842</v>
      </c>
      <c r="J11" s="114">
        <v>44.22237124024795</v>
      </c>
      <c r="K11" s="114">
        <v>44.716132010154624</v>
      </c>
      <c r="L11" s="114">
        <v>45.81437050939194</v>
      </c>
      <c r="M11" s="108"/>
      <c r="N11" s="109">
        <v>-81.35271484980875</v>
      </c>
      <c r="O11" s="109">
        <v>0.16258414805452814</v>
      </c>
      <c r="P11" s="109">
        <v>-1.1042117189262775</v>
      </c>
      <c r="Q11" s="109">
        <v>-2.3971485082659374</v>
      </c>
      <c r="R11" s="109">
        <v>-34.83860718017814</v>
      </c>
    </row>
    <row r="12" spans="1:18" ht="12" customHeight="1">
      <c r="A12" s="106" t="s">
        <v>74</v>
      </c>
      <c r="B12" s="106"/>
      <c r="D12" s="106"/>
      <c r="H12" s="110">
        <v>1857641</v>
      </c>
      <c r="I12" s="110">
        <v>1519550</v>
      </c>
      <c r="J12" s="110">
        <v>1471331</v>
      </c>
      <c r="K12" s="110">
        <v>1423805</v>
      </c>
      <c r="L12" s="110">
        <v>1339533</v>
      </c>
      <c r="M12" s="108"/>
      <c r="N12" s="109">
        <v>22.249415945510183</v>
      </c>
      <c r="O12" s="109">
        <v>3.2772367332707595</v>
      </c>
      <c r="P12" s="109">
        <v>3.337957093843609</v>
      </c>
      <c r="Q12" s="109">
        <v>6.291147735815392</v>
      </c>
      <c r="R12" s="109">
        <v>8.518077863038464</v>
      </c>
    </row>
    <row r="13" spans="1:18" ht="12" customHeight="1">
      <c r="A13" s="106" t="s">
        <v>75</v>
      </c>
      <c r="B13" s="115"/>
      <c r="D13" s="106"/>
      <c r="H13" s="110">
        <v>2152979</v>
      </c>
      <c r="I13" s="110">
        <v>1538200</v>
      </c>
      <c r="J13" s="110">
        <v>1472576</v>
      </c>
      <c r="K13" s="110">
        <v>1424962</v>
      </c>
      <c r="L13" s="110">
        <v>1339645</v>
      </c>
      <c r="M13" s="108"/>
      <c r="N13" s="109">
        <v>39.96742946300871</v>
      </c>
      <c r="O13" s="109">
        <v>4.456408361945326</v>
      </c>
      <c r="P13" s="109">
        <v>3.341422437931678</v>
      </c>
      <c r="Q13" s="109">
        <v>6.368627509526777</v>
      </c>
      <c r="R13" s="109">
        <v>12.59329183362652</v>
      </c>
    </row>
    <row r="14" spans="1:18" ht="12" customHeight="1">
      <c r="A14" s="106" t="s">
        <v>76</v>
      </c>
      <c r="B14" s="106"/>
      <c r="D14" s="106"/>
      <c r="H14" s="116">
        <v>0.5636546566317173</v>
      </c>
      <c r="I14" s="116">
        <v>0.6648731532361555</v>
      </c>
      <c r="J14" s="116">
        <v>0.6615561012443835</v>
      </c>
      <c r="K14" s="116">
        <v>0.6804126969634184</v>
      </c>
      <c r="L14" s="116">
        <v>0.7282119962703419</v>
      </c>
      <c r="M14" s="108"/>
      <c r="N14" s="109">
        <v>-15.223730438170737</v>
      </c>
      <c r="O14" s="109">
        <v>0.5014014662600279</v>
      </c>
      <c r="P14" s="109">
        <v>-2.7713468315904715</v>
      </c>
      <c r="Q14" s="109">
        <v>-6.563926377447161</v>
      </c>
      <c r="R14" s="109">
        <v>-6.203028203146421</v>
      </c>
    </row>
    <row r="15" spans="1:18" ht="12" customHeight="1">
      <c r="A15" s="106" t="s">
        <v>77</v>
      </c>
      <c r="B15" s="115"/>
      <c r="D15" s="106"/>
      <c r="H15" s="116">
        <v>0.862823557498703</v>
      </c>
      <c r="I15" s="116">
        <v>0.9878754388246002</v>
      </c>
      <c r="J15" s="116">
        <v>0.9991545427876048</v>
      </c>
      <c r="K15" s="116">
        <v>0.9991880485233993</v>
      </c>
      <c r="L15" s="116">
        <v>0.9999163957615637</v>
      </c>
      <c r="M15" s="108"/>
      <c r="N15" s="109">
        <v>-12.658668938534108</v>
      </c>
      <c r="O15" s="109">
        <v>-1.128864803190145</v>
      </c>
      <c r="P15" s="109">
        <v>-0.0033532962933183023</v>
      </c>
      <c r="Q15" s="109">
        <v>-0.07284081361718907</v>
      </c>
      <c r="R15" s="109">
        <v>-3.619410982858362</v>
      </c>
    </row>
    <row r="16" spans="1:18" ht="15.75" customHeight="1">
      <c r="A16" s="96" t="s">
        <v>32</v>
      </c>
      <c r="E16" s="99" t="s">
        <v>27</v>
      </c>
      <c r="H16" s="110"/>
      <c r="I16" s="110"/>
      <c r="J16" s="110"/>
      <c r="K16" s="110"/>
      <c r="L16" s="110"/>
      <c r="M16" s="108"/>
      <c r="N16" s="109"/>
      <c r="O16" s="109"/>
      <c r="P16" s="109"/>
      <c r="Q16" s="109"/>
      <c r="R16" s="117"/>
    </row>
    <row r="17" spans="1:18" ht="12" customHeight="1">
      <c r="A17" s="99" t="s">
        <v>78</v>
      </c>
      <c r="G17" s="110"/>
      <c r="H17" s="110">
        <v>264290756</v>
      </c>
      <c r="I17" s="110">
        <v>250765375</v>
      </c>
      <c r="J17" s="110">
        <v>230226660</v>
      </c>
      <c r="K17" s="110">
        <v>209225215</v>
      </c>
      <c r="L17" s="110">
        <v>213174197</v>
      </c>
      <c r="M17" s="118"/>
      <c r="N17" s="109">
        <v>5.393639771838516</v>
      </c>
      <c r="O17" s="109">
        <v>8.92108455206708</v>
      </c>
      <c r="P17" s="109">
        <v>10.037721791802197</v>
      </c>
      <c r="Q17" s="109">
        <v>-1.8524671632749248</v>
      </c>
      <c r="R17" s="109">
        <v>5.52049853424752</v>
      </c>
    </row>
    <row r="18" spans="1:18" ht="12" customHeight="1">
      <c r="A18" s="99" t="s">
        <v>79</v>
      </c>
      <c r="G18" s="110"/>
      <c r="H18" s="110">
        <v>13475903</v>
      </c>
      <c r="I18" s="110">
        <v>12977449</v>
      </c>
      <c r="J18" s="110">
        <v>12461165</v>
      </c>
      <c r="K18" s="110">
        <v>12400045</v>
      </c>
      <c r="L18" s="110">
        <v>12986432</v>
      </c>
      <c r="M18" s="118"/>
      <c r="N18" s="109">
        <v>3.8409243604039593</v>
      </c>
      <c r="O18" s="109">
        <v>4.1431439195291935</v>
      </c>
      <c r="P18" s="109">
        <v>0.4929014370512365</v>
      </c>
      <c r="Q18" s="109">
        <v>-4.515381900124684</v>
      </c>
      <c r="R18" s="109">
        <v>0.9292410687598895</v>
      </c>
    </row>
    <row r="19" spans="1:18" ht="12" customHeight="1">
      <c r="A19" s="99" t="s">
        <v>80</v>
      </c>
      <c r="G19" s="110"/>
      <c r="H19" s="110">
        <v>1337228</v>
      </c>
      <c r="I19" s="110">
        <v>3114074</v>
      </c>
      <c r="J19" s="110">
        <v>2344199</v>
      </c>
      <c r="K19" s="110">
        <v>6980127</v>
      </c>
      <c r="L19" s="110">
        <v>987699</v>
      </c>
      <c r="M19" s="118"/>
      <c r="N19" s="109">
        <v>-57.058567009004925</v>
      </c>
      <c r="O19" s="109">
        <v>32.841708404448596</v>
      </c>
      <c r="P19" s="109">
        <v>-66.41609815981859</v>
      </c>
      <c r="Q19" s="109">
        <v>606.70588914234</v>
      </c>
      <c r="R19" s="109">
        <v>7.868642155695316</v>
      </c>
    </row>
    <row r="20" spans="1:18" ht="12" customHeight="1">
      <c r="A20" s="99" t="s">
        <v>81</v>
      </c>
      <c r="G20" s="110"/>
      <c r="H20" s="110">
        <v>32215</v>
      </c>
      <c r="I20" s="110">
        <v>28293</v>
      </c>
      <c r="J20" s="110">
        <v>47603</v>
      </c>
      <c r="K20" s="110">
        <v>600672</v>
      </c>
      <c r="L20" s="110">
        <v>20807</v>
      </c>
      <c r="M20" s="118"/>
      <c r="N20" s="109">
        <v>13.862086028346233</v>
      </c>
      <c r="O20" s="109">
        <v>-40.56467029388904</v>
      </c>
      <c r="P20" s="109">
        <v>-92.07504261893347</v>
      </c>
      <c r="Q20" s="109">
        <v>999</v>
      </c>
      <c r="R20" s="109">
        <v>11.548097376935473</v>
      </c>
    </row>
    <row r="21" spans="1:18" ht="12" customHeight="1">
      <c r="A21" s="99" t="s">
        <v>82</v>
      </c>
      <c r="G21" s="110"/>
      <c r="H21" s="110">
        <v>2937533</v>
      </c>
      <c r="I21" s="110">
        <v>2859177</v>
      </c>
      <c r="J21" s="110">
        <v>2702729</v>
      </c>
      <c r="K21" s="110">
        <v>2968481</v>
      </c>
      <c r="L21" s="110">
        <v>8182206</v>
      </c>
      <c r="M21" s="118"/>
      <c r="N21" s="109">
        <v>2.740508894692424</v>
      </c>
      <c r="O21" s="109">
        <v>5.788519677703536</v>
      </c>
      <c r="P21" s="109">
        <v>-8.95245750267561</v>
      </c>
      <c r="Q21" s="109">
        <v>-63.72028521403641</v>
      </c>
      <c r="R21" s="109">
        <v>-22.593383205067475</v>
      </c>
    </row>
    <row r="22" spans="1:18" s="96" customFormat="1" ht="12" customHeight="1">
      <c r="A22" s="96" t="s">
        <v>83</v>
      </c>
      <c r="G22" s="112"/>
      <c r="H22" s="112">
        <v>282073635</v>
      </c>
      <c r="I22" s="112">
        <v>269744369</v>
      </c>
      <c r="J22" s="112">
        <v>247782356</v>
      </c>
      <c r="K22" s="112">
        <v>232174540</v>
      </c>
      <c r="L22" s="112">
        <v>235351341</v>
      </c>
      <c r="M22" s="119"/>
      <c r="N22" s="113">
        <v>4.570722290036016</v>
      </c>
      <c r="O22" s="113">
        <v>8.863428919854165</v>
      </c>
      <c r="P22" s="113">
        <v>6.722449412411886</v>
      </c>
      <c r="Q22" s="113">
        <v>-1.3498121516970665</v>
      </c>
      <c r="R22" s="113">
        <v>4.631259818888367</v>
      </c>
    </row>
    <row r="23" spans="1:18" ht="15.75" customHeight="1">
      <c r="A23" s="96" t="s">
        <v>28</v>
      </c>
      <c r="G23" s="110"/>
      <c r="H23" s="110" t="s">
        <v>27</v>
      </c>
      <c r="I23" s="110" t="s">
        <v>27</v>
      </c>
      <c r="J23" s="110" t="s">
        <v>27</v>
      </c>
      <c r="K23" s="110" t="s">
        <v>27</v>
      </c>
      <c r="L23" s="110" t="s">
        <v>27</v>
      </c>
      <c r="M23" s="110"/>
      <c r="N23" s="109"/>
      <c r="O23" s="109"/>
      <c r="P23" s="109"/>
      <c r="Q23" s="109"/>
      <c r="R23" s="109"/>
    </row>
    <row r="24" spans="1:18" ht="12" customHeight="1">
      <c r="A24" s="99" t="s">
        <v>40</v>
      </c>
      <c r="G24" s="110"/>
      <c r="H24" s="110">
        <v>11565658</v>
      </c>
      <c r="I24" s="110">
        <v>9962461</v>
      </c>
      <c r="J24" s="110">
        <v>9541959</v>
      </c>
      <c r="K24" s="110">
        <v>12781861</v>
      </c>
      <c r="L24" s="110">
        <v>10143168</v>
      </c>
      <c r="M24" s="118"/>
      <c r="N24" s="109">
        <v>16.092379182212106</v>
      </c>
      <c r="O24" s="109">
        <v>4.4068728444546865</v>
      </c>
      <c r="P24" s="109">
        <v>-25.347654774214803</v>
      </c>
      <c r="Q24" s="109">
        <v>26.014485809561666</v>
      </c>
      <c r="R24" s="109">
        <v>3.335413536306553</v>
      </c>
    </row>
    <row r="25" spans="1:18" ht="12" customHeight="1">
      <c r="A25" s="99" t="s">
        <v>84</v>
      </c>
      <c r="G25" s="110"/>
      <c r="H25" s="110">
        <v>116354614</v>
      </c>
      <c r="I25" s="110">
        <v>95650065</v>
      </c>
      <c r="J25" s="110">
        <v>91825533</v>
      </c>
      <c r="K25" s="110">
        <v>64622688</v>
      </c>
      <c r="L25" s="110">
        <v>89467112</v>
      </c>
      <c r="M25" s="118"/>
      <c r="N25" s="109">
        <v>21.646142111874152</v>
      </c>
      <c r="O25" s="109">
        <v>4.164998421517466</v>
      </c>
      <c r="P25" s="109">
        <v>42.09488314692202</v>
      </c>
      <c r="Q25" s="109">
        <v>-27.769337183925195</v>
      </c>
      <c r="R25" s="109">
        <v>6.789867535842387</v>
      </c>
    </row>
    <row r="26" spans="1:18" ht="12" customHeight="1">
      <c r="A26" s="99" t="s">
        <v>85</v>
      </c>
      <c r="G26" s="110"/>
      <c r="H26" s="110">
        <v>28560466</v>
      </c>
      <c r="I26" s="110">
        <v>19076871</v>
      </c>
      <c r="J26" s="110">
        <v>13713115</v>
      </c>
      <c r="K26" s="110">
        <v>4994100</v>
      </c>
      <c r="L26" s="110">
        <v>12189272</v>
      </c>
      <c r="M26" s="118"/>
      <c r="N26" s="109">
        <v>49.71252885234691</v>
      </c>
      <c r="O26" s="109">
        <v>39.11405978874968</v>
      </c>
      <c r="P26" s="109">
        <v>174.58631184798062</v>
      </c>
      <c r="Q26" s="109">
        <v>-59.02872624386428</v>
      </c>
      <c r="R26" s="109">
        <v>23.72198528652123</v>
      </c>
    </row>
    <row r="27" spans="1:18" ht="12" customHeight="1">
      <c r="A27" s="99" t="s">
        <v>44</v>
      </c>
      <c r="G27" s="110"/>
      <c r="H27" s="110">
        <v>50607632</v>
      </c>
      <c r="I27" s="110">
        <v>41088360</v>
      </c>
      <c r="J27" s="110">
        <v>54868034</v>
      </c>
      <c r="K27" s="110">
        <v>44333148</v>
      </c>
      <c r="L27" s="110">
        <v>43317329</v>
      </c>
      <c r="M27" s="118"/>
      <c r="N27" s="109">
        <v>23.167807135646203</v>
      </c>
      <c r="O27" s="109">
        <v>-25.114211309266157</v>
      </c>
      <c r="P27" s="109">
        <v>23.763000091940235</v>
      </c>
      <c r="Q27" s="109">
        <v>2.3450637965235575</v>
      </c>
      <c r="R27" s="109">
        <v>3.965342044386988</v>
      </c>
    </row>
    <row r="28" spans="1:18" ht="12" customHeight="1">
      <c r="A28" s="99" t="s">
        <v>86</v>
      </c>
      <c r="G28" s="110"/>
      <c r="H28" s="110">
        <v>14099298</v>
      </c>
      <c r="I28" s="110">
        <v>13329040</v>
      </c>
      <c r="J28" s="110">
        <v>8201114</v>
      </c>
      <c r="K28" s="110">
        <v>3312263</v>
      </c>
      <c r="L28" s="110">
        <v>2963257</v>
      </c>
      <c r="M28" s="118"/>
      <c r="N28" s="109">
        <v>5.778795772238661</v>
      </c>
      <c r="O28" s="109">
        <v>62.5271883795299</v>
      </c>
      <c r="P28" s="109">
        <v>147.59851497299582</v>
      </c>
      <c r="Q28" s="109">
        <v>11.777783702189854</v>
      </c>
      <c r="R28" s="109">
        <v>47.69202417415597</v>
      </c>
    </row>
    <row r="29" spans="1:18" s="96" customFormat="1" ht="12" customHeight="1">
      <c r="A29" s="96" t="s">
        <v>87</v>
      </c>
      <c r="G29" s="112"/>
      <c r="H29" s="112">
        <v>192989072</v>
      </c>
      <c r="I29" s="112">
        <v>152448717</v>
      </c>
      <c r="J29" s="112">
        <v>161747527</v>
      </c>
      <c r="K29" s="112">
        <v>123419534</v>
      </c>
      <c r="L29" s="112">
        <v>152153624</v>
      </c>
      <c r="M29" s="119"/>
      <c r="N29" s="113">
        <v>26.592782017312746</v>
      </c>
      <c r="O29" s="113">
        <v>-5.7489657940798065</v>
      </c>
      <c r="P29" s="113">
        <v>31.05504595407077</v>
      </c>
      <c r="Q29" s="113">
        <v>-18.88491988859891</v>
      </c>
      <c r="R29" s="113">
        <v>6.123754001837023</v>
      </c>
    </row>
    <row r="30" spans="1:18" s="96" customFormat="1" ht="15.75" customHeight="1">
      <c r="A30" s="96" t="s">
        <v>88</v>
      </c>
      <c r="G30" s="112"/>
      <c r="H30" s="112">
        <v>89084563</v>
      </c>
      <c r="I30" s="112">
        <v>117295650</v>
      </c>
      <c r="J30" s="112">
        <v>86034828</v>
      </c>
      <c r="K30" s="112">
        <v>108755003</v>
      </c>
      <c r="L30" s="112">
        <v>83197717</v>
      </c>
      <c r="M30" s="119"/>
      <c r="N30" s="113">
        <v>-24.051264475707328</v>
      </c>
      <c r="O30" s="113">
        <v>36.33507816160218</v>
      </c>
      <c r="P30" s="113">
        <v>-20.891153853400198</v>
      </c>
      <c r="Q30" s="113">
        <v>30.718734746050785</v>
      </c>
      <c r="R30" s="113">
        <v>1.723843534492997</v>
      </c>
    </row>
    <row r="31" spans="1:18" ht="12" customHeight="1">
      <c r="A31" s="99" t="s">
        <v>89</v>
      </c>
      <c r="G31" s="110"/>
      <c r="H31" s="110">
        <v>114679667</v>
      </c>
      <c r="I31" s="110">
        <v>90613854</v>
      </c>
      <c r="J31" s="110">
        <v>100014603</v>
      </c>
      <c r="K31" s="110">
        <v>92402391</v>
      </c>
      <c r="L31" s="110">
        <v>84057813</v>
      </c>
      <c r="M31" s="118"/>
      <c r="N31" s="109">
        <v>26.55864631913791</v>
      </c>
      <c r="O31" s="109">
        <v>-9.399376409062985</v>
      </c>
      <c r="P31" s="109">
        <v>8.238111500816034</v>
      </c>
      <c r="Q31" s="109">
        <v>9.927189040714158</v>
      </c>
      <c r="R31" s="109">
        <v>8.075457885254389</v>
      </c>
    </row>
    <row r="32" spans="1:18" ht="12" customHeight="1">
      <c r="A32" s="99" t="s">
        <v>90</v>
      </c>
      <c r="G32" s="110"/>
      <c r="H32" s="110">
        <v>42169865</v>
      </c>
      <c r="I32" s="110">
        <v>49329570</v>
      </c>
      <c r="J32" s="110">
        <v>41288949</v>
      </c>
      <c r="K32" s="110">
        <v>36413740</v>
      </c>
      <c r="L32" s="110">
        <v>25326820</v>
      </c>
      <c r="M32" s="118"/>
      <c r="N32" s="109">
        <v>-14.514022725111936</v>
      </c>
      <c r="O32" s="109">
        <v>19.47402681526236</v>
      </c>
      <c r="P32" s="109">
        <v>13.388377573959719</v>
      </c>
      <c r="Q32" s="109">
        <v>43.77541278376046</v>
      </c>
      <c r="R32" s="109">
        <v>13.593998441399147</v>
      </c>
    </row>
    <row r="33" spans="1:18" s="96" customFormat="1" ht="15.75" customHeight="1">
      <c r="A33" s="96" t="s">
        <v>91</v>
      </c>
      <c r="G33" s="112"/>
      <c r="H33" s="112">
        <v>16574761</v>
      </c>
      <c r="I33" s="112">
        <v>76011366</v>
      </c>
      <c r="J33" s="112">
        <v>27309174</v>
      </c>
      <c r="K33" s="112">
        <v>52766352</v>
      </c>
      <c r="L33" s="112">
        <v>24466724</v>
      </c>
      <c r="M33" s="112"/>
      <c r="N33" s="113">
        <v>-78.19436503746032</v>
      </c>
      <c r="O33" s="113">
        <v>178.3363788300591</v>
      </c>
      <c r="P33" s="113">
        <v>-48.24509755762536</v>
      </c>
      <c r="Q33" s="113">
        <v>115.66578345347746</v>
      </c>
      <c r="R33" s="113">
        <v>-9.276903890786247</v>
      </c>
    </row>
    <row r="34" spans="1:18" ht="15.75" customHeight="1">
      <c r="A34" s="99" t="s">
        <v>92</v>
      </c>
      <c r="G34" s="110"/>
      <c r="H34" s="110">
        <v>32614556</v>
      </c>
      <c r="I34" s="110">
        <v>36675179</v>
      </c>
      <c r="J34" s="110">
        <v>64454715</v>
      </c>
      <c r="K34" s="110">
        <v>54525071</v>
      </c>
      <c r="L34" s="110">
        <v>52052397</v>
      </c>
      <c r="M34" s="110"/>
      <c r="N34" s="109">
        <v>-11.071855981943537</v>
      </c>
      <c r="O34" s="109">
        <v>-43.09930778531873</v>
      </c>
      <c r="P34" s="109">
        <v>18.211152810786803</v>
      </c>
      <c r="Q34" s="109">
        <v>4.750355684868845</v>
      </c>
      <c r="R34" s="109">
        <v>-11.0301856615314</v>
      </c>
    </row>
    <row r="35" spans="1:18" ht="12" customHeight="1">
      <c r="A35" s="99" t="s">
        <v>93</v>
      </c>
      <c r="G35" s="110"/>
      <c r="H35" s="120">
        <v>224325</v>
      </c>
      <c r="I35" s="110">
        <v>186401</v>
      </c>
      <c r="J35" s="110">
        <v>266006</v>
      </c>
      <c r="K35" s="110">
        <v>8499619</v>
      </c>
      <c r="L35" s="110">
        <v>7269674</v>
      </c>
      <c r="M35" s="110"/>
      <c r="N35" s="109">
        <v>20.34538441317375</v>
      </c>
      <c r="O35" s="109">
        <v>-29.926016706390083</v>
      </c>
      <c r="P35" s="109">
        <v>-96.87037736632665</v>
      </c>
      <c r="Q35" s="109">
        <v>16.91884670481785</v>
      </c>
      <c r="R35" s="109">
        <v>-58.08777806482783</v>
      </c>
    </row>
    <row r="36" spans="1:18" s="96" customFormat="1" ht="15.75" customHeight="1">
      <c r="A36" s="96" t="s">
        <v>94</v>
      </c>
      <c r="G36" s="112"/>
      <c r="H36" s="112">
        <v>-16264120</v>
      </c>
      <c r="I36" s="112">
        <v>39149786</v>
      </c>
      <c r="J36" s="112">
        <v>-37411547</v>
      </c>
      <c r="K36" s="112">
        <v>-10258338</v>
      </c>
      <c r="L36" s="112">
        <v>-34855347</v>
      </c>
      <c r="M36" s="112"/>
      <c r="N36" s="113">
        <v>-141.54331775913155</v>
      </c>
      <c r="O36" s="113">
        <v>-204.64626335820864</v>
      </c>
      <c r="P36" s="113">
        <v>264.6940371822414</v>
      </c>
      <c r="Q36" s="113">
        <v>-70.56882549469383</v>
      </c>
      <c r="R36" s="113">
        <v>-17.350488728193703</v>
      </c>
    </row>
    <row r="37" spans="1:18" ht="15.75" customHeight="1">
      <c r="A37" s="99" t="s">
        <v>95</v>
      </c>
      <c r="G37" s="110"/>
      <c r="H37" s="121">
        <v>30.101722409623825</v>
      </c>
      <c r="I37" s="121">
        <v>21.951621693582553</v>
      </c>
      <c r="J37" s="121">
        <v>21.45882292206031</v>
      </c>
      <c r="K37" s="121">
        <v>17.9658904286341</v>
      </c>
      <c r="L37" s="121">
        <v>17.961875199904863</v>
      </c>
      <c r="M37" s="110"/>
      <c r="N37" s="109">
        <v>37.127556359191054</v>
      </c>
      <c r="O37" s="109">
        <v>2.2964855682537477</v>
      </c>
      <c r="P37" s="109">
        <v>19.442022689057268</v>
      </c>
      <c r="Q37" s="109">
        <v>0.022354173406451877</v>
      </c>
      <c r="R37" s="109">
        <v>13.778425081597966</v>
      </c>
    </row>
    <row r="38" spans="1:18" ht="12" customHeight="1">
      <c r="A38" s="99" t="s">
        <v>96</v>
      </c>
      <c r="G38" s="110"/>
      <c r="H38" s="121">
        <v>22.35712729204522</v>
      </c>
      <c r="I38" s="121">
        <v>21.940633030916768</v>
      </c>
      <c r="J38" s="121">
        <v>20.824302674681377</v>
      </c>
      <c r="K38" s="121">
        <v>18.92687210522507</v>
      </c>
      <c r="L38" s="121">
        <v>19.178261112862433</v>
      </c>
      <c r="M38" s="110"/>
      <c r="N38" s="109">
        <v>1.8982782335476194</v>
      </c>
      <c r="O38" s="109">
        <v>5.360709425303584</v>
      </c>
      <c r="P38" s="109">
        <v>10.025061504655548</v>
      </c>
      <c r="Q38" s="109">
        <v>-1.3108018821829637</v>
      </c>
      <c r="R38" s="109">
        <v>3.9086477590897006</v>
      </c>
    </row>
    <row r="39" spans="1:18" ht="15.75" customHeight="1">
      <c r="A39" s="99" t="s">
        <v>97</v>
      </c>
      <c r="G39" s="110"/>
      <c r="H39" s="110">
        <v>105231618</v>
      </c>
      <c r="I39" s="110">
        <v>84622394</v>
      </c>
      <c r="J39" s="110">
        <v>74725047</v>
      </c>
      <c r="K39" s="110">
        <v>66215722</v>
      </c>
      <c r="L39" s="110">
        <v>51491154</v>
      </c>
      <c r="M39" s="110"/>
      <c r="N39" s="109">
        <v>24.354338167270473</v>
      </c>
      <c r="O39" s="109">
        <v>13.245019437726148</v>
      </c>
      <c r="P39" s="109">
        <v>12.850913261959146</v>
      </c>
      <c r="Q39" s="109">
        <v>28.596306076185435</v>
      </c>
      <c r="R39" s="109">
        <v>19.56481761307336</v>
      </c>
    </row>
    <row r="40" spans="1:18" ht="12" customHeight="1">
      <c r="A40" s="99" t="s">
        <v>98</v>
      </c>
      <c r="G40" s="110"/>
      <c r="H40" s="110">
        <v>2670.3</v>
      </c>
      <c r="I40" s="110">
        <v>1954.52</v>
      </c>
      <c r="J40" s="110">
        <v>1573.27</v>
      </c>
      <c r="K40" s="110">
        <v>1967.92</v>
      </c>
      <c r="L40" s="110">
        <v>1453</v>
      </c>
      <c r="M40" s="110"/>
      <c r="N40" s="109">
        <v>36.621779260381075</v>
      </c>
      <c r="O40" s="109">
        <v>24.232967005027746</v>
      </c>
      <c r="P40" s="109">
        <v>-20.0541688686532</v>
      </c>
      <c r="Q40" s="109">
        <v>35.438403303509986</v>
      </c>
      <c r="R40" s="109">
        <v>16.432335865941326</v>
      </c>
    </row>
    <row r="41" spans="1:18" ht="12" customHeight="1">
      <c r="A41" s="122" t="s">
        <v>99</v>
      </c>
      <c r="C41" s="122"/>
      <c r="D41" s="122"/>
      <c r="E41" s="122"/>
      <c r="F41" s="122"/>
      <c r="G41" s="110"/>
      <c r="H41" s="110">
        <v>39408.16312773845</v>
      </c>
      <c r="I41" s="110">
        <v>43295.74217710742</v>
      </c>
      <c r="J41" s="110">
        <v>47496.64520393829</v>
      </c>
      <c r="K41" s="110">
        <v>33647.56799056872</v>
      </c>
      <c r="L41" s="110">
        <v>35437.82105987612</v>
      </c>
      <c r="M41" s="110"/>
      <c r="N41" s="109">
        <v>-8.979125553423414</v>
      </c>
      <c r="O41" s="109">
        <v>-8.844631044557529</v>
      </c>
      <c r="P41" s="109">
        <v>41.15922201940839</v>
      </c>
      <c r="Q41" s="109">
        <v>-5.051814744147417</v>
      </c>
      <c r="R41" s="109">
        <v>2.6903881330172075</v>
      </c>
    </row>
    <row r="42" spans="1:18" ht="15.75" customHeight="1">
      <c r="A42" s="96" t="s">
        <v>29</v>
      </c>
      <c r="G42" s="110"/>
      <c r="H42" s="110"/>
      <c r="I42" s="110"/>
      <c r="J42" s="110"/>
      <c r="K42" s="110"/>
      <c r="L42" s="110"/>
      <c r="M42" s="108"/>
      <c r="N42" s="109"/>
      <c r="O42" s="109"/>
      <c r="P42" s="109"/>
      <c r="Q42" s="109"/>
      <c r="R42" s="109"/>
    </row>
    <row r="43" spans="1:18" ht="12" customHeight="1">
      <c r="A43" s="99" t="s">
        <v>100</v>
      </c>
      <c r="G43" s="110"/>
      <c r="H43" s="110">
        <v>1310877675</v>
      </c>
      <c r="I43" s="110">
        <v>1308358399</v>
      </c>
      <c r="J43" s="110">
        <v>1234082950</v>
      </c>
      <c r="K43" s="110">
        <v>1115970207</v>
      </c>
      <c r="L43" s="110">
        <v>1034635891</v>
      </c>
      <c r="M43" s="108"/>
      <c r="N43" s="109">
        <v>0.19255243837816338</v>
      </c>
      <c r="O43" s="109">
        <v>6.018675567959188</v>
      </c>
      <c r="P43" s="109">
        <v>10.583861671138681</v>
      </c>
      <c r="Q43" s="109">
        <v>7.8611535427587445</v>
      </c>
      <c r="R43" s="109">
        <v>6.094692124238743</v>
      </c>
    </row>
    <row r="44" spans="1:18" ht="12" customHeight="1">
      <c r="A44" s="99" t="s">
        <v>101</v>
      </c>
      <c r="G44" s="110"/>
      <c r="H44" s="110">
        <v>639510249</v>
      </c>
      <c r="I44" s="110">
        <v>613589224</v>
      </c>
      <c r="J44" s="110">
        <v>643124743</v>
      </c>
      <c r="K44" s="110">
        <v>598223500</v>
      </c>
      <c r="L44" s="110">
        <v>579098036</v>
      </c>
      <c r="M44" s="108"/>
      <c r="N44" s="109">
        <v>4.224491563104765</v>
      </c>
      <c r="O44" s="109">
        <v>-4.592502359997056</v>
      </c>
      <c r="P44" s="109">
        <v>7.5057638156976445</v>
      </c>
      <c r="Q44" s="109">
        <v>3.3026297467878134</v>
      </c>
      <c r="R44" s="109">
        <v>2.51179879689587</v>
      </c>
    </row>
    <row r="45" spans="1:18" ht="12" customHeight="1">
      <c r="A45" s="99" t="s">
        <v>102</v>
      </c>
      <c r="G45" s="110"/>
      <c r="H45" s="110">
        <v>200127506</v>
      </c>
      <c r="I45" s="110">
        <v>249902791</v>
      </c>
      <c r="J45" s="110">
        <v>213014184</v>
      </c>
      <c r="K45" s="110">
        <v>202437792</v>
      </c>
      <c r="L45" s="110">
        <v>148404381</v>
      </c>
      <c r="M45" s="108"/>
      <c r="N45" s="109">
        <v>-19.91785878053679</v>
      </c>
      <c r="O45" s="109">
        <v>17.317441640412078</v>
      </c>
      <c r="P45" s="109">
        <v>5.224514600514908</v>
      </c>
      <c r="Q45" s="109">
        <v>36.40957944496261</v>
      </c>
      <c r="R45" s="109">
        <v>7.761844249925609</v>
      </c>
    </row>
    <row r="46" spans="1:18" ht="12" customHeight="1">
      <c r="A46" s="99" t="s">
        <v>103</v>
      </c>
      <c r="G46" s="110"/>
      <c r="H46" s="110">
        <v>439382743</v>
      </c>
      <c r="I46" s="110">
        <v>363686433</v>
      </c>
      <c r="J46" s="110">
        <v>430110559</v>
      </c>
      <c r="K46" s="110">
        <v>395785708</v>
      </c>
      <c r="L46" s="110">
        <v>430693655</v>
      </c>
      <c r="M46" s="108"/>
      <c r="N46" s="109">
        <v>20.81361940713362</v>
      </c>
      <c r="O46" s="109">
        <v>-15.443500423341153</v>
      </c>
      <c r="P46" s="109">
        <v>8.672584761448737</v>
      </c>
      <c r="Q46" s="109">
        <v>-8.105052534382008</v>
      </c>
      <c r="R46" s="109">
        <v>0.5005944342698188</v>
      </c>
    </row>
    <row r="47" spans="1:18" ht="12" customHeight="1">
      <c r="A47" s="99" t="s">
        <v>201</v>
      </c>
      <c r="G47" s="110"/>
      <c r="H47" s="116">
        <v>0.48784891313371403</v>
      </c>
      <c r="I47" s="116">
        <v>0.4689764092690324</v>
      </c>
      <c r="J47" s="116">
        <v>0.5211357494242992</v>
      </c>
      <c r="K47" s="116">
        <v>0.5360568734251164</v>
      </c>
      <c r="L47" s="116">
        <v>0.5597119151166196</v>
      </c>
      <c r="M47" s="108"/>
      <c r="N47" s="109">
        <v>4.024190447894207</v>
      </c>
      <c r="O47" s="109">
        <v>-10.008781821797378</v>
      </c>
      <c r="P47" s="109">
        <v>-2.783496442360537</v>
      </c>
      <c r="Q47" s="109">
        <v>-4.22628874830625</v>
      </c>
      <c r="R47" s="109">
        <v>-3.377071232882456</v>
      </c>
    </row>
    <row r="48" spans="1:18" ht="12" customHeight="1">
      <c r="A48" s="99" t="s">
        <v>104</v>
      </c>
      <c r="G48" s="110"/>
      <c r="H48" s="110">
        <v>401534588</v>
      </c>
      <c r="I48" s="110">
        <v>396898496</v>
      </c>
      <c r="J48" s="110">
        <v>412948133.5</v>
      </c>
      <c r="K48" s="110">
        <v>413239681.5</v>
      </c>
      <c r="L48" s="110"/>
      <c r="M48" s="108"/>
      <c r="N48" s="109">
        <v>1.1680800120744221</v>
      </c>
      <c r="O48" s="109">
        <v>-3.886598872349668</v>
      </c>
      <c r="P48" s="109">
        <v>-0.07055179186609647</v>
      </c>
      <c r="Q48" s="109"/>
      <c r="R48" s="109" t="s">
        <v>30</v>
      </c>
    </row>
    <row r="49" spans="1:18" ht="12" customHeight="1">
      <c r="A49" s="99" t="s">
        <v>105</v>
      </c>
      <c r="H49" s="121">
        <v>5.876040488505776</v>
      </c>
      <c r="I49" s="121">
        <v>28.179037168334737</v>
      </c>
      <c r="J49" s="121">
        <v>11.021436086433853</v>
      </c>
      <c r="K49" s="121">
        <v>22.7270190779747</v>
      </c>
      <c r="L49" s="121">
        <v>10.39582944207656</v>
      </c>
      <c r="M49" s="121"/>
      <c r="N49" s="109">
        <v>-79.14747599996502</v>
      </c>
      <c r="O49" s="109">
        <v>155.67482265782007</v>
      </c>
      <c r="P49" s="109">
        <v>-51.505139989454264</v>
      </c>
      <c r="Q49" s="109">
        <v>118.61669821157622</v>
      </c>
      <c r="R49" s="109">
        <v>-13.29255113027309</v>
      </c>
    </row>
    <row r="50" spans="1:18" ht="12" customHeight="1">
      <c r="A50" s="99" t="s">
        <v>106</v>
      </c>
      <c r="H50" s="121">
        <v>4.127853862492165</v>
      </c>
      <c r="I50" s="121">
        <v>19.151336365860153</v>
      </c>
      <c r="J50" s="121">
        <v>6.613221318749464</v>
      </c>
      <c r="K50" s="121">
        <v>12.76894605292159</v>
      </c>
      <c r="L50" s="121"/>
      <c r="N50" s="109">
        <v>-78.4461314676159</v>
      </c>
      <c r="O50" s="109">
        <v>189.5916444163644</v>
      </c>
      <c r="P50" s="109">
        <v>-48.20855776709676</v>
      </c>
      <c r="Q50" s="109"/>
      <c r="R50" s="109" t="s">
        <v>30</v>
      </c>
    </row>
    <row r="51" spans="14:17" s="123" customFormat="1" ht="13.5" thickBot="1">
      <c r="N51" s="124"/>
      <c r="O51" s="124"/>
      <c r="P51" s="124"/>
      <c r="Q51" s="124"/>
    </row>
    <row r="53" spans="1:19" ht="25.5" customHeight="1">
      <c r="A53" s="289"/>
      <c r="B53" s="290"/>
      <c r="C53" s="290"/>
      <c r="D53" s="290"/>
      <c r="E53" s="290"/>
      <c r="F53" s="290"/>
      <c r="G53" s="290"/>
      <c r="H53" s="290"/>
      <c r="I53" s="290"/>
      <c r="J53" s="290"/>
      <c r="K53" s="290"/>
      <c r="L53" s="290"/>
      <c r="M53" s="290"/>
      <c r="N53" s="290"/>
      <c r="O53" s="290"/>
      <c r="P53" s="290"/>
      <c r="Q53" s="290"/>
      <c r="R53" s="290"/>
      <c r="S53" s="290"/>
    </row>
    <row r="64" ht="12.75">
      <c r="A64" s="125"/>
    </row>
    <row r="79" ht="12.75" hidden="1"/>
    <row r="80" ht="12.75" hidden="1">
      <c r="A80" s="99" t="s">
        <v>31</v>
      </c>
    </row>
    <row r="81" spans="1:3" ht="12.75" hidden="1">
      <c r="A81" s="99">
        <v>3</v>
      </c>
      <c r="B81" s="99">
        <v>1999</v>
      </c>
      <c r="C81" s="99">
        <v>1063</v>
      </c>
    </row>
    <row r="82" spans="1:4" ht="12.75" hidden="1">
      <c r="A82" s="99">
        <v>9</v>
      </c>
      <c r="D82" s="99">
        <v>4</v>
      </c>
    </row>
    <row r="83" spans="1:5" ht="12.75" hidden="1">
      <c r="A83" s="99">
        <v>11442050</v>
      </c>
      <c r="B83" s="99">
        <v>11854849.85</v>
      </c>
      <c r="C83" s="99">
        <v>12945663.99</v>
      </c>
      <c r="D83" s="99">
        <v>14566959.04</v>
      </c>
      <c r="E83" s="99">
        <v>8839497</v>
      </c>
    </row>
    <row r="84" spans="1:17" s="122" customFormat="1" ht="12.75" hidden="1">
      <c r="A84" s="122">
        <v>37942748</v>
      </c>
      <c r="B84" s="122">
        <v>187925803</v>
      </c>
      <c r="C84" s="122">
        <v>10035827</v>
      </c>
      <c r="D84" s="122">
        <v>9443940</v>
      </c>
      <c r="E84" s="122">
        <v>158611738</v>
      </c>
      <c r="F84" s="122">
        <v>6727521</v>
      </c>
      <c r="G84" s="122">
        <v>410398</v>
      </c>
      <c r="H84" s="122">
        <v>131923598</v>
      </c>
      <c r="I84" s="122">
        <v>7079317</v>
      </c>
      <c r="J84" s="122">
        <v>412740.01</v>
      </c>
      <c r="K84" s="122">
        <v>122055328.01</v>
      </c>
      <c r="L84" s="122">
        <v>5408945.02</v>
      </c>
      <c r="M84" s="122">
        <v>1607607</v>
      </c>
      <c r="N84" s="126">
        <v>37634494</v>
      </c>
      <c r="O84" s="126">
        <v>72363626</v>
      </c>
      <c r="P84" s="126"/>
      <c r="Q84" s="126"/>
    </row>
    <row r="85" spans="1:17" s="122" customFormat="1" ht="12.75" hidden="1">
      <c r="A85" s="127"/>
      <c r="B85" s="127"/>
      <c r="C85" s="127"/>
      <c r="N85" s="126"/>
      <c r="O85" s="126"/>
      <c r="P85" s="126"/>
      <c r="Q85" s="126"/>
    </row>
    <row r="86" spans="1:17" s="122" customFormat="1" ht="12.75" hidden="1">
      <c r="A86" s="122">
        <v>85818158.61</v>
      </c>
      <c r="B86" s="122">
        <v>97873893.89</v>
      </c>
      <c r="C86" s="122">
        <v>95295137</v>
      </c>
      <c r="D86" s="122">
        <v>99671686</v>
      </c>
      <c r="E86" s="122">
        <v>94193165</v>
      </c>
      <c r="N86" s="126"/>
      <c r="O86" s="126"/>
      <c r="P86" s="126"/>
      <c r="Q86" s="126"/>
    </row>
    <row r="87" spans="1:17" s="122" customFormat="1" ht="12.75" hidden="1">
      <c r="A87" s="122">
        <v>62136536.3</v>
      </c>
      <c r="B87" s="122">
        <v>55371914.4</v>
      </c>
      <c r="C87" s="122">
        <v>51420250.7</v>
      </c>
      <c r="D87" s="122">
        <v>46769353.6</v>
      </c>
      <c r="E87" s="122">
        <v>41459803.4</v>
      </c>
      <c r="N87" s="126"/>
      <c r="O87" s="126"/>
      <c r="P87" s="126"/>
      <c r="Q87" s="126"/>
    </row>
    <row r="88" spans="1:25" s="122" customFormat="1" ht="12.75" hidden="1">
      <c r="A88" s="122">
        <v>2596951</v>
      </c>
      <c r="B88" s="122">
        <v>0</v>
      </c>
      <c r="C88" s="122">
        <v>12128883</v>
      </c>
      <c r="D88" s="122">
        <v>0</v>
      </c>
      <c r="E88" s="122">
        <v>82478</v>
      </c>
      <c r="F88" s="122">
        <v>2228181.66</v>
      </c>
      <c r="G88" s="122">
        <v>0</v>
      </c>
      <c r="H88" s="122">
        <v>1513674</v>
      </c>
      <c r="I88" s="122">
        <v>0</v>
      </c>
      <c r="J88" s="122">
        <v>-271650.11</v>
      </c>
      <c r="K88" s="122">
        <v>5644833.01</v>
      </c>
      <c r="L88" s="122">
        <v>0</v>
      </c>
      <c r="M88" s="122">
        <v>14619088</v>
      </c>
      <c r="N88" s="126">
        <v>0</v>
      </c>
      <c r="O88" s="126">
        <v>-202114</v>
      </c>
      <c r="P88" s="126">
        <v>8730608</v>
      </c>
      <c r="Q88" s="126">
        <v>0</v>
      </c>
      <c r="R88" s="122">
        <v>517976.01</v>
      </c>
      <c r="S88" s="122">
        <v>0</v>
      </c>
      <c r="T88" s="122">
        <v>-28094</v>
      </c>
      <c r="U88" s="122">
        <v>4560557</v>
      </c>
      <c r="V88" s="122">
        <v>0</v>
      </c>
      <c r="W88" s="122">
        <v>2890465</v>
      </c>
      <c r="X88" s="122">
        <v>0</v>
      </c>
      <c r="Y88" s="122">
        <v>1938305</v>
      </c>
    </row>
    <row r="89" spans="1:17" s="122" customFormat="1" ht="12.75" hidden="1">
      <c r="A89" s="122">
        <v>390920412.52</v>
      </c>
      <c r="B89" s="122">
        <v>392780746.74</v>
      </c>
      <c r="C89" s="122">
        <v>346897739</v>
      </c>
      <c r="D89" s="122">
        <v>315774752.01</v>
      </c>
      <c r="E89" s="122">
        <v>369146725</v>
      </c>
      <c r="N89" s="126"/>
      <c r="O89" s="126"/>
      <c r="P89" s="126"/>
      <c r="Q89" s="126"/>
    </row>
    <row r="90" spans="1:17" s="122" customFormat="1" ht="12.75" hidden="1">
      <c r="A90" s="122">
        <v>372472895</v>
      </c>
      <c r="B90" s="122">
        <v>318949950</v>
      </c>
      <c r="C90" s="122">
        <v>294875735</v>
      </c>
      <c r="D90" s="122">
        <v>265324732</v>
      </c>
      <c r="E90" s="122">
        <v>167488012</v>
      </c>
      <c r="N90" s="126"/>
      <c r="O90" s="126"/>
      <c r="P90" s="126"/>
      <c r="Q90" s="126"/>
    </row>
    <row r="91" spans="1:10" ht="12.75" hidden="1">
      <c r="A91" s="99">
        <v>47978162</v>
      </c>
      <c r="B91" s="99">
        <v>0</v>
      </c>
      <c r="C91" s="99">
        <v>16171461.01</v>
      </c>
      <c r="D91" s="99">
        <v>129558492</v>
      </c>
      <c r="E91" s="99">
        <v>7489725.01</v>
      </c>
      <c r="F91" s="99">
        <v>131923868</v>
      </c>
      <c r="G91" s="99">
        <v>5821550.29</v>
      </c>
      <c r="H91" s="99">
        <v>116821826</v>
      </c>
      <c r="I91" s="99">
        <v>4006172</v>
      </c>
      <c r="J91" s="99">
        <v>96455048</v>
      </c>
    </row>
    <row r="92" ht="12.75" hidden="1"/>
    <row r="93" spans="1:5" ht="12.75">
      <c r="A93" s="99">
        <v>21724161.07</v>
      </c>
      <c r="B93" s="99">
        <v>20847106.2</v>
      </c>
      <c r="C93" s="99">
        <v>20448569.85</v>
      </c>
      <c r="D93" s="99">
        <v>19695699.24</v>
      </c>
      <c r="E93" s="99">
        <v>19489382.76</v>
      </c>
    </row>
  </sheetData>
  <mergeCells count="4">
    <mergeCell ref="A53:S53"/>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&amp;C- 5 -</oddFooter>
  </headerFooter>
</worksheet>
</file>

<file path=xl/worksheets/sheet11.xml><?xml version="1.0" encoding="utf-8"?>
<worksheet xmlns="http://schemas.openxmlformats.org/spreadsheetml/2006/main" xmlns:r="http://schemas.openxmlformats.org/officeDocument/2006/relationships">
  <sheetPr codeName="Sheet1101">
    <tabColor indexed="20"/>
  </sheetPr>
  <dimension ref="A1:Y93"/>
  <sheetViews>
    <sheetView workbookViewId="0" topLeftCell="A1">
      <selection activeCell="A4" sqref="A4"/>
    </sheetView>
  </sheetViews>
  <sheetFormatPr defaultColWidth="9.140625" defaultRowHeight="12.75"/>
  <cols>
    <col min="1" max="1" width="13.8515625" style="99" customWidth="1"/>
    <col min="2" max="2" width="21.140625" style="99" customWidth="1"/>
    <col min="3" max="3" width="1.7109375" style="99" customWidth="1"/>
    <col min="4" max="4" width="13.57421875" style="99" customWidth="1"/>
    <col min="5" max="5" width="3.7109375" style="99" customWidth="1"/>
    <col min="6" max="6" width="0.9921875" style="99" customWidth="1"/>
    <col min="7" max="7" width="20.7109375" style="99" customWidth="1"/>
    <col min="8" max="12" width="14.7109375" style="99" customWidth="1"/>
    <col min="13" max="13" width="1.28515625" style="99" customWidth="1"/>
    <col min="14" max="17" width="10.140625" style="117" customWidth="1"/>
    <col min="18" max="18" width="11.421875" style="99" customWidth="1"/>
    <col min="19" max="19" width="7.8515625" style="99" customWidth="1"/>
    <col min="20" max="16384" width="9.140625" style="99" customWidth="1"/>
  </cols>
  <sheetData>
    <row r="1" spans="1:19" s="95" customFormat="1" ht="15.75" customHeight="1" thickTop="1">
      <c r="A1" s="291" t="s">
        <v>23</v>
      </c>
      <c r="B1" s="291"/>
      <c r="C1" s="291"/>
      <c r="D1" s="291"/>
      <c r="E1" s="291"/>
      <c r="F1" s="291"/>
      <c r="G1" s="291"/>
      <c r="H1" s="291"/>
      <c r="I1" s="291"/>
      <c r="J1" s="291"/>
      <c r="K1" s="291"/>
      <c r="L1" s="291"/>
      <c r="M1" s="291"/>
      <c r="N1" s="291"/>
      <c r="O1" s="291"/>
      <c r="P1" s="291"/>
      <c r="Q1" s="291"/>
      <c r="R1" s="291"/>
      <c r="S1" s="291"/>
    </row>
    <row r="2" spans="1:19" s="95" customFormat="1" ht="13.5" customHeight="1">
      <c r="A2" s="292" t="s">
        <v>144</v>
      </c>
      <c r="B2" s="292"/>
      <c r="C2" s="292"/>
      <c r="D2" s="292"/>
      <c r="E2" s="292"/>
      <c r="F2" s="292"/>
      <c r="G2" s="292"/>
      <c r="H2" s="292"/>
      <c r="I2" s="292"/>
      <c r="J2" s="292"/>
      <c r="K2" s="292"/>
      <c r="L2" s="292"/>
      <c r="M2" s="292"/>
      <c r="N2" s="292"/>
      <c r="O2" s="292"/>
      <c r="P2" s="292"/>
      <c r="Q2" s="292"/>
      <c r="R2" s="292"/>
      <c r="S2" s="292"/>
    </row>
    <row r="3" spans="1:17" s="33" customFormat="1" ht="4.5" customHeight="1">
      <c r="A3" s="32"/>
      <c r="J3" s="34"/>
      <c r="K3" s="35"/>
      <c r="L3" s="35"/>
      <c r="M3" s="35"/>
      <c r="N3" s="35"/>
      <c r="O3" s="35"/>
      <c r="P3" s="35"/>
      <c r="Q3" s="35"/>
    </row>
    <row r="4" spans="2:19" s="79" customFormat="1" ht="16.5" customHeight="1">
      <c r="B4" s="84"/>
      <c r="C4" s="84"/>
      <c r="D4" s="84"/>
      <c r="E4" s="84"/>
      <c r="F4" s="84"/>
      <c r="G4" s="84"/>
      <c r="H4" s="96"/>
      <c r="I4" s="96"/>
      <c r="J4" s="96"/>
      <c r="K4" s="96"/>
      <c r="L4" s="96"/>
      <c r="M4" s="98"/>
      <c r="N4" s="293" t="s">
        <v>24</v>
      </c>
      <c r="O4" s="293"/>
      <c r="P4" s="293"/>
      <c r="Q4" s="293"/>
      <c r="R4" s="197" t="s">
        <v>25</v>
      </c>
      <c r="S4" s="197"/>
    </row>
    <row r="5" spans="1:19" s="79" customFormat="1" ht="16.5" customHeight="1">
      <c r="A5" s="37" t="s">
        <v>36</v>
      </c>
      <c r="B5" s="84"/>
      <c r="C5" s="84"/>
      <c r="D5" s="84"/>
      <c r="E5" s="84"/>
      <c r="F5" s="84"/>
      <c r="G5" s="84"/>
      <c r="H5" s="102">
        <v>2005</v>
      </c>
      <c r="I5" s="102">
        <v>2004</v>
      </c>
      <c r="J5" s="102">
        <v>2003</v>
      </c>
      <c r="K5" s="102">
        <v>2002</v>
      </c>
      <c r="L5" s="102">
        <v>2001</v>
      </c>
      <c r="M5" s="103"/>
      <c r="N5" s="104" t="s">
        <v>174</v>
      </c>
      <c r="O5" s="104" t="s">
        <v>153</v>
      </c>
      <c r="P5" s="104" t="s">
        <v>125</v>
      </c>
      <c r="Q5" s="104" t="s">
        <v>124</v>
      </c>
      <c r="R5" s="196" t="s">
        <v>26</v>
      </c>
      <c r="S5" s="196"/>
    </row>
    <row r="6" spans="2:18" ht="16.5">
      <c r="B6" s="106"/>
      <c r="C6" s="106"/>
      <c r="D6" s="106"/>
      <c r="E6" s="105"/>
      <c r="G6" s="36" t="s">
        <v>34</v>
      </c>
      <c r="H6" s="107">
        <v>26</v>
      </c>
      <c r="I6" s="107">
        <v>25</v>
      </c>
      <c r="J6" s="107">
        <v>25</v>
      </c>
      <c r="K6" s="107">
        <v>25</v>
      </c>
      <c r="L6" s="107">
        <v>25</v>
      </c>
      <c r="M6" s="108"/>
      <c r="N6" s="109"/>
      <c r="O6" s="109"/>
      <c r="P6" s="109"/>
      <c r="Q6" s="109"/>
      <c r="R6" s="109"/>
    </row>
    <row r="7" spans="1:18" ht="15" customHeight="1">
      <c r="A7" s="106" t="s">
        <v>69</v>
      </c>
      <c r="B7" s="106"/>
      <c r="D7" s="106"/>
      <c r="G7" s="97"/>
      <c r="H7" s="110">
        <v>1045254</v>
      </c>
      <c r="I7" s="110">
        <v>1026835</v>
      </c>
      <c r="J7" s="110">
        <v>997752</v>
      </c>
      <c r="K7" s="110">
        <v>979077</v>
      </c>
      <c r="L7" s="110">
        <v>993647</v>
      </c>
      <c r="M7" s="108"/>
      <c r="N7" s="109">
        <v>1.7937643340945721</v>
      </c>
      <c r="O7" s="109">
        <v>2.914852588619216</v>
      </c>
      <c r="P7" s="109">
        <v>1.9074087124914587</v>
      </c>
      <c r="Q7" s="109">
        <v>-1.4663155023866625</v>
      </c>
      <c r="R7" s="109">
        <v>1.2738751413884808</v>
      </c>
    </row>
    <row r="8" spans="1:18" ht="12" customHeight="1">
      <c r="A8" s="106" t="s">
        <v>70</v>
      </c>
      <c r="B8" s="106"/>
      <c r="D8" s="106"/>
      <c r="H8" s="110">
        <v>70810</v>
      </c>
      <c r="I8" s="110">
        <v>69149</v>
      </c>
      <c r="J8" s="110">
        <v>69400</v>
      </c>
      <c r="K8" s="110">
        <v>68115</v>
      </c>
      <c r="L8" s="110">
        <v>70835</v>
      </c>
      <c r="M8" s="108"/>
      <c r="N8" s="109">
        <v>2.402059321176011</v>
      </c>
      <c r="O8" s="109">
        <v>-0.361671469740634</v>
      </c>
      <c r="P8" s="109">
        <v>1.88651545180944</v>
      </c>
      <c r="Q8" s="109">
        <v>-3.839909649184725</v>
      </c>
      <c r="R8" s="109">
        <v>-0.008824489809788894</v>
      </c>
    </row>
    <row r="9" spans="1:18" s="96" customFormat="1" ht="12" customHeight="1">
      <c r="A9" s="111" t="s">
        <v>71</v>
      </c>
      <c r="B9" s="111"/>
      <c r="D9" s="135"/>
      <c r="G9" s="112"/>
      <c r="H9" s="112">
        <v>1116064</v>
      </c>
      <c r="I9" s="112">
        <v>1095984</v>
      </c>
      <c r="J9" s="112">
        <v>1067152</v>
      </c>
      <c r="K9" s="112">
        <v>1047192</v>
      </c>
      <c r="L9" s="112">
        <v>1064482</v>
      </c>
      <c r="M9" s="98"/>
      <c r="N9" s="113">
        <v>1.832143534942116</v>
      </c>
      <c r="O9" s="113">
        <v>2.701770694334078</v>
      </c>
      <c r="P9" s="113">
        <v>1.906049702442341</v>
      </c>
      <c r="Q9" s="113">
        <v>-1.6242641961066508</v>
      </c>
      <c r="R9" s="113">
        <v>1.1900229476032864</v>
      </c>
    </row>
    <row r="10" spans="1:18" ht="15.75" customHeight="1">
      <c r="A10" s="106" t="s">
        <v>72</v>
      </c>
      <c r="B10" s="106"/>
      <c r="D10" s="106"/>
      <c r="H10" s="110">
        <v>25550</v>
      </c>
      <c r="I10" s="110">
        <v>24180.4</v>
      </c>
      <c r="J10" s="110">
        <v>23748</v>
      </c>
      <c r="K10" s="110">
        <v>24397</v>
      </c>
      <c r="L10" s="110">
        <v>24272.58</v>
      </c>
      <c r="M10" s="108"/>
      <c r="N10" s="109">
        <v>5.664091578303082</v>
      </c>
      <c r="O10" s="109">
        <v>1.8207849082028023</v>
      </c>
      <c r="P10" s="109">
        <v>-2.6601631348116572</v>
      </c>
      <c r="Q10" s="109">
        <v>0.5125948704257983</v>
      </c>
      <c r="R10" s="109">
        <v>1.2905060369756471</v>
      </c>
    </row>
    <row r="11" spans="1:18" ht="12" customHeight="1">
      <c r="A11" s="106" t="s">
        <v>73</v>
      </c>
      <c r="B11" s="106"/>
      <c r="D11" s="106"/>
      <c r="H11" s="114">
        <v>43.68156555772994</v>
      </c>
      <c r="I11" s="114">
        <v>45.32530479231112</v>
      </c>
      <c r="J11" s="114">
        <v>44.936499915782385</v>
      </c>
      <c r="K11" s="114">
        <v>42.922982333893515</v>
      </c>
      <c r="L11" s="114">
        <v>43.85532975892962</v>
      </c>
      <c r="M11" s="108"/>
      <c r="N11" s="109">
        <v>-3.6265376308291764</v>
      </c>
      <c r="O11" s="109">
        <v>0.8652317765233508</v>
      </c>
      <c r="P11" s="109">
        <v>4.6910011196936905</v>
      </c>
      <c r="Q11" s="109">
        <v>-2.12596149695184</v>
      </c>
      <c r="R11" s="109">
        <v>-0.09920287034174136</v>
      </c>
    </row>
    <row r="12" spans="1:18" ht="12" customHeight="1">
      <c r="A12" s="106" t="s">
        <v>74</v>
      </c>
      <c r="B12" s="106"/>
      <c r="D12" s="106"/>
      <c r="H12" s="110">
        <v>1599558</v>
      </c>
      <c r="I12" s="110">
        <v>1534200</v>
      </c>
      <c r="J12" s="110">
        <v>1525470</v>
      </c>
      <c r="K12" s="110">
        <v>1471408</v>
      </c>
      <c r="L12" s="110">
        <v>1463750</v>
      </c>
      <c r="M12" s="108"/>
      <c r="N12" s="109">
        <v>4.260070394994134</v>
      </c>
      <c r="O12" s="109">
        <v>0.572282640759897</v>
      </c>
      <c r="P12" s="109">
        <v>3.6741678718615094</v>
      </c>
      <c r="Q12" s="109">
        <v>0.5231767719897523</v>
      </c>
      <c r="R12" s="109">
        <v>2.2429263190505644</v>
      </c>
    </row>
    <row r="13" spans="1:18" ht="12" customHeight="1">
      <c r="A13" s="106" t="s">
        <v>75</v>
      </c>
      <c r="B13" s="115"/>
      <c r="D13" s="106"/>
      <c r="H13" s="110">
        <v>2322935</v>
      </c>
      <c r="I13" s="110">
        <v>1649126</v>
      </c>
      <c r="J13" s="110">
        <v>1555882</v>
      </c>
      <c r="K13" s="110">
        <v>1526260</v>
      </c>
      <c r="L13" s="110">
        <v>1516114</v>
      </c>
      <c r="M13" s="108"/>
      <c r="N13" s="109">
        <v>40.85855174195301</v>
      </c>
      <c r="O13" s="109">
        <v>5.99299946911141</v>
      </c>
      <c r="P13" s="109">
        <v>1.9408226645525664</v>
      </c>
      <c r="Q13" s="109">
        <v>0.6692108904739353</v>
      </c>
      <c r="R13" s="109">
        <v>11.256732214381637</v>
      </c>
    </row>
    <row r="14" spans="1:18" ht="12" customHeight="1">
      <c r="A14" s="106" t="s">
        <v>76</v>
      </c>
      <c r="B14" s="106"/>
      <c r="D14" s="106"/>
      <c r="H14" s="116">
        <v>0.6977327486718206</v>
      </c>
      <c r="I14" s="116">
        <v>0.7143684004693</v>
      </c>
      <c r="J14" s="116">
        <v>0.6995562023507509</v>
      </c>
      <c r="K14" s="116">
        <v>0.7116938333895153</v>
      </c>
      <c r="L14" s="116">
        <v>0.7272293766011956</v>
      </c>
      <c r="M14" s="108"/>
      <c r="N14" s="109">
        <v>-2.3287216772957344</v>
      </c>
      <c r="O14" s="109">
        <v>2.1173707085685107</v>
      </c>
      <c r="P14" s="109">
        <v>-1.705456822768535</v>
      </c>
      <c r="Q14" s="109">
        <v>-2.1362645282961097</v>
      </c>
      <c r="R14" s="109">
        <v>-1.0298055908158132</v>
      </c>
    </row>
    <row r="15" spans="1:18" ht="12" customHeight="1">
      <c r="A15" s="106" t="s">
        <v>77</v>
      </c>
      <c r="B15" s="115"/>
      <c r="D15" s="106"/>
      <c r="H15" s="116">
        <v>0.6885935250017757</v>
      </c>
      <c r="I15" s="116">
        <v>0.9303109647170683</v>
      </c>
      <c r="J15" s="116">
        <v>0.9804535305376629</v>
      </c>
      <c r="K15" s="116">
        <v>0.9640611691323889</v>
      </c>
      <c r="L15" s="116">
        <v>0.9654617001096224</v>
      </c>
      <c r="M15" s="108"/>
      <c r="N15" s="109">
        <v>-25.982434786072325</v>
      </c>
      <c r="O15" s="109">
        <v>-5.114221557557893</v>
      </c>
      <c r="P15" s="109">
        <v>1.7003445351944193</v>
      </c>
      <c r="Q15" s="109">
        <v>-0.14506333882270522</v>
      </c>
      <c r="R15" s="109">
        <v>-8.101807158925267</v>
      </c>
    </row>
    <row r="16" spans="1:18" ht="15.75" customHeight="1">
      <c r="A16" s="96" t="s">
        <v>32</v>
      </c>
      <c r="E16" s="99" t="s">
        <v>27</v>
      </c>
      <c r="H16" s="110"/>
      <c r="I16" s="110"/>
      <c r="J16" s="110"/>
      <c r="K16" s="110"/>
      <c r="L16" s="110"/>
      <c r="M16" s="108"/>
      <c r="N16" s="109"/>
      <c r="O16" s="109"/>
      <c r="P16" s="109"/>
      <c r="Q16" s="109"/>
      <c r="R16" s="117"/>
    </row>
    <row r="17" spans="1:18" ht="12" customHeight="1">
      <c r="A17" s="99" t="s">
        <v>78</v>
      </c>
      <c r="G17" s="110"/>
      <c r="H17" s="110">
        <v>307998158</v>
      </c>
      <c r="I17" s="110">
        <v>290052067</v>
      </c>
      <c r="J17" s="110">
        <v>258173279</v>
      </c>
      <c r="K17" s="110">
        <v>227892301</v>
      </c>
      <c r="L17" s="110">
        <v>227702005</v>
      </c>
      <c r="M17" s="118"/>
      <c r="N17" s="109">
        <v>6.187196383606533</v>
      </c>
      <c r="O17" s="109">
        <v>12.3478262829826</v>
      </c>
      <c r="P17" s="109">
        <v>13.287407195032886</v>
      </c>
      <c r="Q17" s="109">
        <v>0.08357238663752653</v>
      </c>
      <c r="R17" s="109">
        <v>7.843833220864238</v>
      </c>
    </row>
    <row r="18" spans="1:18" ht="12" customHeight="1">
      <c r="A18" s="99" t="s">
        <v>79</v>
      </c>
      <c r="G18" s="110"/>
      <c r="H18" s="110">
        <v>16840054</v>
      </c>
      <c r="I18" s="110">
        <v>16571538</v>
      </c>
      <c r="J18" s="110">
        <v>16380799</v>
      </c>
      <c r="K18" s="110">
        <v>16987151</v>
      </c>
      <c r="L18" s="110">
        <v>16080518</v>
      </c>
      <c r="M18" s="118"/>
      <c r="N18" s="109">
        <v>1.6203444725528795</v>
      </c>
      <c r="O18" s="109">
        <v>1.1644059609058142</v>
      </c>
      <c r="P18" s="109">
        <v>-3.569474363299649</v>
      </c>
      <c r="Q18" s="109">
        <v>5.6380833005503925</v>
      </c>
      <c r="R18" s="109">
        <v>1.160475327750854</v>
      </c>
    </row>
    <row r="19" spans="1:18" ht="12" customHeight="1">
      <c r="A19" s="99" t="s">
        <v>80</v>
      </c>
      <c r="G19" s="110"/>
      <c r="H19" s="110">
        <v>1636210</v>
      </c>
      <c r="I19" s="110">
        <v>3440502</v>
      </c>
      <c r="J19" s="110">
        <v>2489259</v>
      </c>
      <c r="K19" s="110">
        <v>7825536</v>
      </c>
      <c r="L19" s="110">
        <v>2376485</v>
      </c>
      <c r="M19" s="118"/>
      <c r="N19" s="109">
        <v>-52.442695862406126</v>
      </c>
      <c r="O19" s="109">
        <v>38.21390220945269</v>
      </c>
      <c r="P19" s="109">
        <v>-68.19056228225134</v>
      </c>
      <c r="Q19" s="109">
        <v>229.29035950153272</v>
      </c>
      <c r="R19" s="109">
        <v>-8.908890620030341</v>
      </c>
    </row>
    <row r="20" spans="1:18" ht="12" customHeight="1">
      <c r="A20" s="99" t="s">
        <v>81</v>
      </c>
      <c r="G20" s="110"/>
      <c r="H20" s="110">
        <v>2300</v>
      </c>
      <c r="I20" s="110">
        <v>1686</v>
      </c>
      <c r="J20" s="110">
        <v>0</v>
      </c>
      <c r="K20" s="110">
        <v>7000</v>
      </c>
      <c r="L20" s="110">
        <v>71697</v>
      </c>
      <c r="M20" s="118"/>
      <c r="N20" s="109">
        <v>36.41755634638197</v>
      </c>
      <c r="O20" s="109" t="s">
        <v>188</v>
      </c>
      <c r="P20" s="109">
        <v>-100</v>
      </c>
      <c r="Q20" s="109">
        <v>-90.23669051703698</v>
      </c>
      <c r="R20" s="109">
        <v>-57.67892282632139</v>
      </c>
    </row>
    <row r="21" spans="1:18" ht="12" customHeight="1">
      <c r="A21" s="99" t="s">
        <v>82</v>
      </c>
      <c r="G21" s="110"/>
      <c r="H21" s="110">
        <v>2431284</v>
      </c>
      <c r="I21" s="110">
        <v>2357576</v>
      </c>
      <c r="J21" s="110">
        <v>2413793</v>
      </c>
      <c r="K21" s="110">
        <v>2687349</v>
      </c>
      <c r="L21" s="110">
        <v>2028038</v>
      </c>
      <c r="M21" s="118"/>
      <c r="N21" s="109">
        <v>3.126431555122719</v>
      </c>
      <c r="O21" s="109">
        <v>-2.3289900998138613</v>
      </c>
      <c r="P21" s="109">
        <v>-10.17939984721002</v>
      </c>
      <c r="Q21" s="109">
        <v>32.509795181352615</v>
      </c>
      <c r="R21" s="109">
        <v>4.638113429838664</v>
      </c>
    </row>
    <row r="22" spans="1:18" s="96" customFormat="1" ht="12" customHeight="1">
      <c r="A22" s="96" t="s">
        <v>83</v>
      </c>
      <c r="G22" s="112"/>
      <c r="H22" s="112">
        <v>328908006</v>
      </c>
      <c r="I22" s="112">
        <v>312423369</v>
      </c>
      <c r="J22" s="112">
        <v>279457130</v>
      </c>
      <c r="K22" s="112">
        <v>255399337</v>
      </c>
      <c r="L22" s="112">
        <v>248258748</v>
      </c>
      <c r="M22" s="119"/>
      <c r="N22" s="113">
        <v>5.2763777091207285</v>
      </c>
      <c r="O22" s="113">
        <v>11.796528147268956</v>
      </c>
      <c r="P22" s="113">
        <v>9.419677154447742</v>
      </c>
      <c r="Q22" s="113">
        <v>2.8762688354490535</v>
      </c>
      <c r="R22" s="113">
        <v>7.285856084959397</v>
      </c>
    </row>
    <row r="23" spans="1:18" ht="15.75" customHeight="1">
      <c r="A23" s="96" t="s">
        <v>28</v>
      </c>
      <c r="G23" s="110"/>
      <c r="H23" s="110" t="s">
        <v>27</v>
      </c>
      <c r="I23" s="110" t="s">
        <v>27</v>
      </c>
      <c r="J23" s="110" t="s">
        <v>27</v>
      </c>
      <c r="K23" s="110" t="s">
        <v>27</v>
      </c>
      <c r="L23" s="110" t="s">
        <v>27</v>
      </c>
      <c r="M23" s="110"/>
      <c r="N23" s="109"/>
      <c r="O23" s="109"/>
      <c r="P23" s="109"/>
      <c r="Q23" s="109"/>
      <c r="R23" s="109"/>
    </row>
    <row r="24" spans="1:18" ht="12" customHeight="1">
      <c r="A24" s="99" t="s">
        <v>40</v>
      </c>
      <c r="G24" s="110"/>
      <c r="H24" s="110">
        <v>12604892</v>
      </c>
      <c r="I24" s="110">
        <v>10153318</v>
      </c>
      <c r="J24" s="110">
        <v>10162419</v>
      </c>
      <c r="K24" s="110">
        <v>10051912</v>
      </c>
      <c r="L24" s="110">
        <v>10743941</v>
      </c>
      <c r="M24" s="118"/>
      <c r="N24" s="109">
        <v>24.145545328138052</v>
      </c>
      <c r="O24" s="109">
        <v>-0.08955544934724695</v>
      </c>
      <c r="P24" s="109">
        <v>1.099362986862599</v>
      </c>
      <c r="Q24" s="109">
        <v>-6.4411094588103195</v>
      </c>
      <c r="R24" s="109">
        <v>4.074391070249805</v>
      </c>
    </row>
    <row r="25" spans="1:18" ht="12" customHeight="1">
      <c r="A25" s="99" t="s">
        <v>84</v>
      </c>
      <c r="G25" s="110"/>
      <c r="H25" s="110">
        <v>103776298</v>
      </c>
      <c r="I25" s="110">
        <v>85482307</v>
      </c>
      <c r="J25" s="110">
        <v>96113043</v>
      </c>
      <c r="K25" s="110">
        <v>66153874</v>
      </c>
      <c r="L25" s="110">
        <v>82956117</v>
      </c>
      <c r="M25" s="118"/>
      <c r="N25" s="109">
        <v>21.400909313315562</v>
      </c>
      <c r="O25" s="109">
        <v>-11.060659061642653</v>
      </c>
      <c r="P25" s="109">
        <v>45.28709686752434</v>
      </c>
      <c r="Q25" s="109">
        <v>-20.254374972734077</v>
      </c>
      <c r="R25" s="109">
        <v>5.757807726135966</v>
      </c>
    </row>
    <row r="26" spans="1:18" ht="12" customHeight="1">
      <c r="A26" s="99" t="s">
        <v>85</v>
      </c>
      <c r="G26" s="110"/>
      <c r="H26" s="110">
        <v>10126183</v>
      </c>
      <c r="I26" s="110">
        <v>7899877</v>
      </c>
      <c r="J26" s="110">
        <v>8289722</v>
      </c>
      <c r="K26" s="110">
        <v>4910631</v>
      </c>
      <c r="L26" s="110">
        <v>10437911</v>
      </c>
      <c r="M26" s="118"/>
      <c r="N26" s="109">
        <v>28.18152738327445</v>
      </c>
      <c r="O26" s="109">
        <v>-4.702751189967528</v>
      </c>
      <c r="P26" s="109">
        <v>68.81174741087246</v>
      </c>
      <c r="Q26" s="109">
        <v>-52.95389086954277</v>
      </c>
      <c r="R26" s="109">
        <v>-0.755134945305902</v>
      </c>
    </row>
    <row r="27" spans="1:18" ht="12" customHeight="1">
      <c r="A27" s="99" t="s">
        <v>44</v>
      </c>
      <c r="G27" s="110"/>
      <c r="H27" s="110">
        <v>59440837</v>
      </c>
      <c r="I27" s="110">
        <v>46503719</v>
      </c>
      <c r="J27" s="110">
        <v>71391350</v>
      </c>
      <c r="K27" s="110">
        <v>60981066</v>
      </c>
      <c r="L27" s="110">
        <v>46756429</v>
      </c>
      <c r="M27" s="118"/>
      <c r="N27" s="109">
        <v>27.819534175320474</v>
      </c>
      <c r="O27" s="109">
        <v>-34.86084938861641</v>
      </c>
      <c r="P27" s="109">
        <v>17.071338175688826</v>
      </c>
      <c r="Q27" s="109">
        <v>30.422847305126744</v>
      </c>
      <c r="R27" s="109">
        <v>6.184443515495741</v>
      </c>
    </row>
    <row r="28" spans="1:18" ht="12" customHeight="1">
      <c r="A28" s="99" t="s">
        <v>86</v>
      </c>
      <c r="G28" s="110"/>
      <c r="H28" s="110">
        <v>8383215</v>
      </c>
      <c r="I28" s="110">
        <v>6184304</v>
      </c>
      <c r="J28" s="110">
        <v>5430649</v>
      </c>
      <c r="K28" s="110">
        <v>4215449</v>
      </c>
      <c r="L28" s="110">
        <v>4264885</v>
      </c>
      <c r="M28" s="118"/>
      <c r="N28" s="109">
        <v>35.556321293390496</v>
      </c>
      <c r="O28" s="109">
        <v>13.877807238140413</v>
      </c>
      <c r="P28" s="109">
        <v>28.827296926140015</v>
      </c>
      <c r="Q28" s="109">
        <v>-1.159140281625413</v>
      </c>
      <c r="R28" s="109">
        <v>18.4065752216924</v>
      </c>
    </row>
    <row r="29" spans="1:18" s="96" customFormat="1" ht="12" customHeight="1">
      <c r="A29" s="96" t="s">
        <v>87</v>
      </c>
      <c r="G29" s="112"/>
      <c r="H29" s="112">
        <v>177564995</v>
      </c>
      <c r="I29" s="112">
        <v>143854917</v>
      </c>
      <c r="J29" s="112">
        <v>180525885</v>
      </c>
      <c r="K29" s="112">
        <v>137882034</v>
      </c>
      <c r="L29" s="112">
        <v>146629513</v>
      </c>
      <c r="M29" s="119"/>
      <c r="N29" s="113">
        <v>23.433386013493024</v>
      </c>
      <c r="O29" s="113">
        <v>-20.31341267209409</v>
      </c>
      <c r="P29" s="113">
        <v>30.927779176799785</v>
      </c>
      <c r="Q29" s="113">
        <v>-5.9657014614786315</v>
      </c>
      <c r="R29" s="113">
        <v>4.902053635621462</v>
      </c>
    </row>
    <row r="30" spans="1:18" s="96" customFormat="1" ht="15.75" customHeight="1">
      <c r="A30" s="96" t="s">
        <v>88</v>
      </c>
      <c r="G30" s="112"/>
      <c r="H30" s="112">
        <v>151343011</v>
      </c>
      <c r="I30" s="112">
        <v>168568450</v>
      </c>
      <c r="J30" s="112">
        <v>98931245</v>
      </c>
      <c r="K30" s="112">
        <v>117517303</v>
      </c>
      <c r="L30" s="112">
        <v>101629234</v>
      </c>
      <c r="M30" s="119"/>
      <c r="N30" s="113">
        <v>-10.218661321261482</v>
      </c>
      <c r="O30" s="113">
        <v>70.3894962607617</v>
      </c>
      <c r="P30" s="113">
        <v>-15.815592704676009</v>
      </c>
      <c r="Q30" s="113">
        <v>15.633364903645736</v>
      </c>
      <c r="R30" s="113">
        <v>10.467857099052956</v>
      </c>
    </row>
    <row r="31" spans="1:18" ht="12" customHeight="1">
      <c r="A31" s="99" t="s">
        <v>89</v>
      </c>
      <c r="G31" s="110"/>
      <c r="H31" s="110">
        <v>111771356</v>
      </c>
      <c r="I31" s="110">
        <v>93510440</v>
      </c>
      <c r="J31" s="110">
        <v>143171505</v>
      </c>
      <c r="K31" s="110">
        <v>146450214</v>
      </c>
      <c r="L31" s="110">
        <v>70120591</v>
      </c>
      <c r="M31" s="118"/>
      <c r="N31" s="109">
        <v>19.52821096767377</v>
      </c>
      <c r="O31" s="109">
        <v>-34.68641682575035</v>
      </c>
      <c r="P31" s="109">
        <v>-2.23878744212692</v>
      </c>
      <c r="Q31" s="109">
        <v>108.85479131229798</v>
      </c>
      <c r="R31" s="109">
        <v>12.3624597829169</v>
      </c>
    </row>
    <row r="32" spans="1:18" ht="12" customHeight="1">
      <c r="A32" s="99" t="s">
        <v>90</v>
      </c>
      <c r="G32" s="110"/>
      <c r="H32" s="110">
        <v>48310408</v>
      </c>
      <c r="I32" s="110">
        <v>49484849</v>
      </c>
      <c r="J32" s="110">
        <v>45868790</v>
      </c>
      <c r="K32" s="110">
        <v>42875056</v>
      </c>
      <c r="L32" s="110">
        <v>26804707</v>
      </c>
      <c r="M32" s="118"/>
      <c r="N32" s="109">
        <v>-2.373334512953652</v>
      </c>
      <c r="O32" s="109">
        <v>7.883484609033724</v>
      </c>
      <c r="P32" s="109">
        <v>6.982460850896614</v>
      </c>
      <c r="Q32" s="109">
        <v>59.953458920479896</v>
      </c>
      <c r="R32" s="109">
        <v>15.866372441705877</v>
      </c>
    </row>
    <row r="33" spans="1:18" s="96" customFormat="1" ht="15.75" customHeight="1">
      <c r="A33" s="96" t="s">
        <v>91</v>
      </c>
      <c r="G33" s="112"/>
      <c r="H33" s="112">
        <v>87882063</v>
      </c>
      <c r="I33" s="112">
        <v>124542859</v>
      </c>
      <c r="J33" s="112">
        <v>1628530</v>
      </c>
      <c r="K33" s="112">
        <v>13942145</v>
      </c>
      <c r="L33" s="112">
        <v>58313350</v>
      </c>
      <c r="M33" s="112"/>
      <c r="N33" s="113">
        <v>-29.43628907699959</v>
      </c>
      <c r="O33" s="113">
        <v>999</v>
      </c>
      <c r="P33" s="113">
        <v>-88.31937266467965</v>
      </c>
      <c r="Q33" s="113">
        <v>-76.09098945610225</v>
      </c>
      <c r="R33" s="113">
        <v>10.798291310923002</v>
      </c>
    </row>
    <row r="34" spans="1:18" ht="15.75" customHeight="1">
      <c r="A34" s="99" t="s">
        <v>92</v>
      </c>
      <c r="G34" s="110"/>
      <c r="H34" s="110">
        <v>-4259239</v>
      </c>
      <c r="I34" s="110">
        <v>20043807</v>
      </c>
      <c r="J34" s="110">
        <v>12680512</v>
      </c>
      <c r="K34" s="110">
        <v>-27979005</v>
      </c>
      <c r="L34" s="110">
        <v>29502409</v>
      </c>
      <c r="M34" s="110"/>
      <c r="N34" s="109">
        <v>-121.2496508273104</v>
      </c>
      <c r="O34" s="109">
        <v>58.067805148561824</v>
      </c>
      <c r="P34" s="109">
        <v>-145.32152590844456</v>
      </c>
      <c r="Q34" s="109">
        <v>-194.83634031376894</v>
      </c>
      <c r="R34" s="109">
        <v>-38.35914802233695</v>
      </c>
    </row>
    <row r="35" spans="1:18" ht="12" customHeight="1">
      <c r="A35" s="99" t="s">
        <v>93</v>
      </c>
      <c r="G35" s="110"/>
      <c r="H35" s="120">
        <v>-205353</v>
      </c>
      <c r="I35" s="110">
        <v>-332794</v>
      </c>
      <c r="J35" s="110">
        <v>501975</v>
      </c>
      <c r="K35" s="110">
        <v>10000952</v>
      </c>
      <c r="L35" s="110">
        <v>6625535</v>
      </c>
      <c r="M35" s="110"/>
      <c r="N35" s="109">
        <v>-38.29426011286261</v>
      </c>
      <c r="O35" s="109">
        <v>-166.29692713780568</v>
      </c>
      <c r="P35" s="109">
        <v>-94.98072783471014</v>
      </c>
      <c r="Q35" s="109">
        <v>50.94557647042843</v>
      </c>
      <c r="R35" s="109">
        <v>-58.04149315120117</v>
      </c>
    </row>
    <row r="36" spans="1:18" s="96" customFormat="1" ht="15.75" customHeight="1">
      <c r="A36" s="96" t="s">
        <v>94</v>
      </c>
      <c r="G36" s="112"/>
      <c r="H36" s="112">
        <v>92346655</v>
      </c>
      <c r="I36" s="112">
        <v>104831846</v>
      </c>
      <c r="J36" s="112">
        <v>-11553957</v>
      </c>
      <c r="K36" s="112">
        <v>31920198</v>
      </c>
      <c r="L36" s="112">
        <v>22185406</v>
      </c>
      <c r="M36" s="112"/>
      <c r="N36" s="113">
        <v>-11.909731132656006</v>
      </c>
      <c r="O36" s="113">
        <v>-999</v>
      </c>
      <c r="P36" s="113">
        <v>-136.19638261642362</v>
      </c>
      <c r="Q36" s="113">
        <v>43.879260086563214</v>
      </c>
      <c r="R36" s="113">
        <v>42.836252385395944</v>
      </c>
    </row>
    <row r="37" spans="1:18" ht="15.75" customHeight="1">
      <c r="A37" s="99" t="s">
        <v>95</v>
      </c>
      <c r="G37" s="110"/>
      <c r="H37" s="121">
        <v>23.98058767239155</v>
      </c>
      <c r="I37" s="121">
        <v>22.822930489861164</v>
      </c>
      <c r="J37" s="121">
        <v>21.839294580340944</v>
      </c>
      <c r="K37" s="121">
        <v>18.570945729149955</v>
      </c>
      <c r="L37" s="121">
        <v>18.485738631559766</v>
      </c>
      <c r="M37" s="110"/>
      <c r="N37" s="109">
        <v>5.072342410387055</v>
      </c>
      <c r="O37" s="109">
        <v>4.503972900322792</v>
      </c>
      <c r="P37" s="109">
        <v>17.599259073062786</v>
      </c>
      <c r="Q37" s="109">
        <v>0.4609342330780285</v>
      </c>
      <c r="R37" s="109">
        <v>6.722441817149516</v>
      </c>
    </row>
    <row r="38" spans="1:18" ht="12" customHeight="1">
      <c r="A38" s="99" t="s">
        <v>96</v>
      </c>
      <c r="G38" s="110"/>
      <c r="H38" s="121">
        <v>24.555288156435342</v>
      </c>
      <c r="I38" s="121">
        <v>23.539327723863455</v>
      </c>
      <c r="J38" s="121">
        <v>21.56291334586818</v>
      </c>
      <c r="K38" s="121">
        <v>19.396865704467917</v>
      </c>
      <c r="L38" s="121">
        <v>19.09648706566148</v>
      </c>
      <c r="M38" s="110"/>
      <c r="N38" s="109">
        <v>4.316012948585348</v>
      </c>
      <c r="O38" s="109">
        <v>9.165804018657761</v>
      </c>
      <c r="P38" s="109">
        <v>11.166998186213814</v>
      </c>
      <c r="Q38" s="109">
        <v>1.572952332927055</v>
      </c>
      <c r="R38" s="109">
        <v>6.487317751299071</v>
      </c>
    </row>
    <row r="39" spans="1:18" ht="15.75" customHeight="1">
      <c r="A39" s="99" t="s">
        <v>97</v>
      </c>
      <c r="G39" s="110"/>
      <c r="H39" s="110">
        <v>95239489</v>
      </c>
      <c r="I39" s="110">
        <v>87000681</v>
      </c>
      <c r="J39" s="110">
        <v>83817702</v>
      </c>
      <c r="K39" s="110">
        <v>82624740</v>
      </c>
      <c r="L39" s="110">
        <v>48078617</v>
      </c>
      <c r="M39" s="110"/>
      <c r="N39" s="109">
        <v>9.469820127040155</v>
      </c>
      <c r="O39" s="109">
        <v>3.797502107609679</v>
      </c>
      <c r="P39" s="109">
        <v>1.4438314722684755</v>
      </c>
      <c r="Q39" s="109">
        <v>71.85340418589827</v>
      </c>
      <c r="R39" s="109">
        <v>18.635939128811184</v>
      </c>
    </row>
    <row r="40" spans="1:18" ht="12" customHeight="1">
      <c r="A40" s="99" t="s">
        <v>98</v>
      </c>
      <c r="G40" s="110"/>
      <c r="H40" s="110">
        <v>1676.98</v>
      </c>
      <c r="I40" s="110">
        <v>1478.14</v>
      </c>
      <c r="J40" s="110">
        <v>1415.51</v>
      </c>
      <c r="K40" s="110">
        <v>1496.68</v>
      </c>
      <c r="L40" s="110">
        <v>1223.3</v>
      </c>
      <c r="M40" s="110"/>
      <c r="N40" s="109">
        <v>13.452041078652895</v>
      </c>
      <c r="O40" s="109">
        <v>4.424553694428164</v>
      </c>
      <c r="P40" s="109">
        <v>-5.423336985862046</v>
      </c>
      <c r="Q40" s="109">
        <v>22.347747895038022</v>
      </c>
      <c r="R40" s="109">
        <v>8.205348186147688</v>
      </c>
    </row>
    <row r="41" spans="1:18" ht="12" customHeight="1">
      <c r="A41" s="122" t="s">
        <v>99</v>
      </c>
      <c r="C41" s="122"/>
      <c r="D41" s="122"/>
      <c r="E41" s="122"/>
      <c r="F41" s="122"/>
      <c r="G41" s="110"/>
      <c r="H41" s="110">
        <v>56792.262877315174</v>
      </c>
      <c r="I41" s="110">
        <v>58858.214377528515</v>
      </c>
      <c r="J41" s="110">
        <v>59213.7830181348</v>
      </c>
      <c r="K41" s="110">
        <v>55205.34783654488</v>
      </c>
      <c r="L41" s="110">
        <v>39302.39270824818</v>
      </c>
      <c r="M41" s="110"/>
      <c r="N41" s="109">
        <v>-3.51004787022914</v>
      </c>
      <c r="O41" s="109">
        <v>-0.6004828985464284</v>
      </c>
      <c r="P41" s="109">
        <v>7.2609544884280455</v>
      </c>
      <c r="Q41" s="109">
        <v>40.463071157902384</v>
      </c>
      <c r="R41" s="109">
        <v>9.639626060552553</v>
      </c>
    </row>
    <row r="42" spans="1:18" ht="15.75" customHeight="1">
      <c r="A42" s="96" t="s">
        <v>29</v>
      </c>
      <c r="G42" s="110"/>
      <c r="H42" s="110"/>
      <c r="I42" s="110"/>
      <c r="J42" s="110"/>
      <c r="K42" s="110"/>
      <c r="L42" s="110"/>
      <c r="M42" s="108"/>
      <c r="N42" s="109"/>
      <c r="O42" s="109"/>
      <c r="P42" s="109"/>
      <c r="Q42" s="109"/>
      <c r="R42" s="109"/>
    </row>
    <row r="43" spans="1:18" ht="12" customHeight="1">
      <c r="A43" s="99" t="s">
        <v>100</v>
      </c>
      <c r="G43" s="110"/>
      <c r="H43" s="110">
        <v>1426642860</v>
      </c>
      <c r="I43" s="110">
        <v>1472667933</v>
      </c>
      <c r="J43" s="110">
        <v>1387306133</v>
      </c>
      <c r="K43" s="110">
        <v>1336357285</v>
      </c>
      <c r="L43" s="110">
        <v>1207519200</v>
      </c>
      <c r="M43" s="108"/>
      <c r="N43" s="109">
        <v>-3.125285203042443</v>
      </c>
      <c r="O43" s="109">
        <v>6.15306153194956</v>
      </c>
      <c r="P43" s="109">
        <v>3.81251694976168</v>
      </c>
      <c r="Q43" s="109">
        <v>10.669651049854942</v>
      </c>
      <c r="R43" s="109">
        <v>4.25701959908904</v>
      </c>
    </row>
    <row r="44" spans="1:18" ht="12" customHeight="1">
      <c r="A44" s="99" t="s">
        <v>101</v>
      </c>
      <c r="G44" s="110"/>
      <c r="H44" s="110">
        <v>583829386</v>
      </c>
      <c r="I44" s="110">
        <v>617311888</v>
      </c>
      <c r="J44" s="110">
        <v>626206043</v>
      </c>
      <c r="K44" s="110">
        <v>661531915</v>
      </c>
      <c r="L44" s="110">
        <v>690695934</v>
      </c>
      <c r="M44" s="108"/>
      <c r="N44" s="109">
        <v>-5.423919845198251</v>
      </c>
      <c r="O44" s="109">
        <v>-1.4203240450044652</v>
      </c>
      <c r="P44" s="109">
        <v>-5.340010239717611</v>
      </c>
      <c r="Q44" s="109">
        <v>-4.222410696861001</v>
      </c>
      <c r="R44" s="109">
        <v>-4.115200863546875</v>
      </c>
    </row>
    <row r="45" spans="1:18" ht="12" customHeight="1">
      <c r="A45" s="99" t="s">
        <v>102</v>
      </c>
      <c r="G45" s="110"/>
      <c r="H45" s="110">
        <v>202130376</v>
      </c>
      <c r="I45" s="110">
        <v>216612601</v>
      </c>
      <c r="J45" s="110">
        <v>213675839</v>
      </c>
      <c r="K45" s="110">
        <v>220935756</v>
      </c>
      <c r="L45" s="110">
        <v>156250796</v>
      </c>
      <c r="M45" s="108"/>
      <c r="N45" s="109">
        <v>-6.6857721725985835</v>
      </c>
      <c r="O45" s="109">
        <v>1.3744005937891743</v>
      </c>
      <c r="P45" s="109">
        <v>-3.285985542331138</v>
      </c>
      <c r="Q45" s="109">
        <v>41.39816350119586</v>
      </c>
      <c r="R45" s="109">
        <v>6.647906913653356</v>
      </c>
    </row>
    <row r="46" spans="1:18" ht="12" customHeight="1">
      <c r="A46" s="99" t="s">
        <v>103</v>
      </c>
      <c r="G46" s="110"/>
      <c r="H46" s="110">
        <v>381699010</v>
      </c>
      <c r="I46" s="110">
        <v>400699287</v>
      </c>
      <c r="J46" s="110">
        <v>412530204</v>
      </c>
      <c r="K46" s="110">
        <v>440596159</v>
      </c>
      <c r="L46" s="110">
        <v>534445138</v>
      </c>
      <c r="M46" s="108"/>
      <c r="N46" s="109">
        <v>-4.741779587943215</v>
      </c>
      <c r="O46" s="109">
        <v>-2.8678910987084962</v>
      </c>
      <c r="P46" s="109">
        <v>-6.36999538618311</v>
      </c>
      <c r="Q46" s="109">
        <v>-17.5600772328478</v>
      </c>
      <c r="R46" s="109">
        <v>-8.070589382904048</v>
      </c>
    </row>
    <row r="47" spans="1:18" ht="12" customHeight="1">
      <c r="A47" s="99" t="s">
        <v>201</v>
      </c>
      <c r="G47" s="110"/>
      <c r="H47" s="116">
        <v>0.4092330339774034</v>
      </c>
      <c r="I47" s="116">
        <v>0.41917928282886024</v>
      </c>
      <c r="J47" s="116">
        <v>0.45138273961627473</v>
      </c>
      <c r="K47" s="116">
        <v>0.4950262346944141</v>
      </c>
      <c r="L47" s="116">
        <v>0.5719958191969121</v>
      </c>
      <c r="M47" s="108"/>
      <c r="N47" s="109">
        <v>-2.372791132313099</v>
      </c>
      <c r="O47" s="109">
        <v>-7.134401464883435</v>
      </c>
      <c r="P47" s="109">
        <v>-8.816400428773443</v>
      </c>
      <c r="Q47" s="109">
        <v>-13.456319420404872</v>
      </c>
      <c r="R47" s="109">
        <v>-8.030366199638683</v>
      </c>
    </row>
    <row r="48" spans="1:18" ht="12" customHeight="1">
      <c r="A48" s="99" t="s">
        <v>104</v>
      </c>
      <c r="G48" s="110"/>
      <c r="H48" s="110">
        <v>391199148.5</v>
      </c>
      <c r="I48" s="110">
        <v>406614745.5</v>
      </c>
      <c r="J48" s="110">
        <v>426563181.5</v>
      </c>
      <c r="K48" s="110">
        <v>487520648.5</v>
      </c>
      <c r="L48" s="110"/>
      <c r="M48" s="108"/>
      <c r="N48" s="109">
        <v>-3.7912046158198165</v>
      </c>
      <c r="O48" s="109">
        <v>-4.6765489533934375</v>
      </c>
      <c r="P48" s="109">
        <v>-12.503566195104453</v>
      </c>
      <c r="Q48" s="109"/>
      <c r="R48" s="109" t="s">
        <v>30</v>
      </c>
    </row>
    <row r="49" spans="1:18" ht="12" customHeight="1">
      <c r="A49" s="99" t="s">
        <v>105</v>
      </c>
      <c r="H49" s="121">
        <v>26.719344435781235</v>
      </c>
      <c r="I49" s="121">
        <v>39.863490173169474</v>
      </c>
      <c r="J49" s="121">
        <v>0.58274770087276</v>
      </c>
      <c r="K49" s="121">
        <v>5.458958963546565</v>
      </c>
      <c r="L49" s="121">
        <v>23.488940659605678</v>
      </c>
      <c r="M49" s="121"/>
      <c r="N49" s="109">
        <v>-32.972892439395686</v>
      </c>
      <c r="O49" s="109">
        <v>999</v>
      </c>
      <c r="P49" s="109">
        <v>-89.32492981236551</v>
      </c>
      <c r="Q49" s="109">
        <v>-76.75945014866326</v>
      </c>
      <c r="R49" s="109">
        <v>3.2739033402335416</v>
      </c>
    </row>
    <row r="50" spans="1:18" ht="12" customHeight="1">
      <c r="A50" s="99" t="s">
        <v>106</v>
      </c>
      <c r="H50" s="121">
        <v>22.464788928342976</v>
      </c>
      <c r="I50" s="121">
        <v>30.62920378031396</v>
      </c>
      <c r="J50" s="121">
        <v>0.3817793167880337</v>
      </c>
      <c r="K50" s="121">
        <v>2.859806049835446</v>
      </c>
      <c r="L50" s="121"/>
      <c r="N50" s="109">
        <v>-26.655654879342396</v>
      </c>
      <c r="O50" s="109">
        <v>999</v>
      </c>
      <c r="P50" s="109">
        <v>-86.65016752412278</v>
      </c>
      <c r="Q50" s="109"/>
      <c r="R50" s="109" t="s">
        <v>30</v>
      </c>
    </row>
    <row r="51" spans="14:17" s="123" customFormat="1" ht="13.5" thickBot="1">
      <c r="N51" s="124"/>
      <c r="O51" s="124"/>
      <c r="P51" s="124"/>
      <c r="Q51" s="124"/>
    </row>
    <row r="52" ht="12.75">
      <c r="A52" s="186"/>
    </row>
    <row r="53" spans="1:19" ht="25.5" customHeight="1">
      <c r="A53" s="289"/>
      <c r="B53" s="290"/>
      <c r="C53" s="290"/>
      <c r="D53" s="290"/>
      <c r="E53" s="290"/>
      <c r="F53" s="290"/>
      <c r="G53" s="290"/>
      <c r="H53" s="290"/>
      <c r="I53" s="290"/>
      <c r="J53" s="290"/>
      <c r="K53" s="290"/>
      <c r="L53" s="290"/>
      <c r="M53" s="290"/>
      <c r="N53" s="290"/>
      <c r="O53" s="290"/>
      <c r="P53" s="290"/>
      <c r="Q53" s="290"/>
      <c r="R53" s="290"/>
      <c r="S53" s="290"/>
    </row>
    <row r="64" ht="12.75">
      <c r="A64" s="125"/>
    </row>
    <row r="79" ht="12.75" hidden="1"/>
    <row r="80" ht="12.75" hidden="1">
      <c r="A80" s="99" t="s">
        <v>31</v>
      </c>
    </row>
    <row r="81" spans="1:3" ht="12.75" hidden="1">
      <c r="A81" s="99">
        <v>2</v>
      </c>
      <c r="B81" s="99">
        <v>1999</v>
      </c>
      <c r="C81" s="99">
        <v>1063</v>
      </c>
    </row>
    <row r="82" spans="1:4" ht="12.75" hidden="1">
      <c r="A82" s="99">
        <v>10</v>
      </c>
      <c r="D82" s="99">
        <v>5</v>
      </c>
    </row>
    <row r="83" spans="1:5" ht="12.75" hidden="1">
      <c r="A83" s="99">
        <v>25801004</v>
      </c>
      <c r="B83" s="99">
        <v>17878049</v>
      </c>
      <c r="C83" s="99">
        <v>18239548</v>
      </c>
      <c r="D83" s="99">
        <v>22014739.01</v>
      </c>
      <c r="E83" s="99">
        <v>18932379</v>
      </c>
    </row>
    <row r="84" spans="1:17" s="122" customFormat="1" ht="12.75" hidden="1">
      <c r="A84" s="122">
        <v>7777152</v>
      </c>
      <c r="B84" s="122">
        <v>187076772</v>
      </c>
      <c r="C84" s="122">
        <v>6277221</v>
      </c>
      <c r="D84" s="122">
        <v>918955</v>
      </c>
      <c r="E84" s="122">
        <v>149042423</v>
      </c>
      <c r="F84" s="122">
        <v>5236058</v>
      </c>
      <c r="G84" s="122">
        <v>98217</v>
      </c>
      <c r="H84" s="122">
        <v>126584697</v>
      </c>
      <c r="I84" s="122">
        <v>5063187</v>
      </c>
      <c r="J84" s="122">
        <v>809742</v>
      </c>
      <c r="K84" s="122">
        <v>115399628.03</v>
      </c>
      <c r="L84" s="122">
        <v>4873136</v>
      </c>
      <c r="M84" s="122">
        <v>2430565</v>
      </c>
      <c r="N84" s="126">
        <v>34062376</v>
      </c>
      <c r="O84" s="126">
        <v>71490243</v>
      </c>
      <c r="P84" s="126"/>
      <c r="Q84" s="126"/>
    </row>
    <row r="85" spans="1:17" s="122" customFormat="1" ht="12.75" hidden="1">
      <c r="A85" s="127"/>
      <c r="B85" s="127"/>
      <c r="C85" s="127"/>
      <c r="N85" s="126"/>
      <c r="O85" s="126"/>
      <c r="P85" s="126"/>
      <c r="Q85" s="126"/>
    </row>
    <row r="86" spans="1:17" s="122" customFormat="1" ht="12.75" hidden="1">
      <c r="A86" s="122">
        <v>84543962.36</v>
      </c>
      <c r="B86" s="122">
        <v>94032645.89</v>
      </c>
      <c r="C86" s="122">
        <v>114294067</v>
      </c>
      <c r="D86" s="122">
        <v>96639038</v>
      </c>
      <c r="E86" s="122">
        <v>101563334</v>
      </c>
      <c r="N86" s="126"/>
      <c r="O86" s="126"/>
      <c r="P86" s="126"/>
      <c r="Q86" s="126"/>
    </row>
    <row r="87" spans="1:17" s="122" customFormat="1" ht="12.75" hidden="1">
      <c r="A87" s="122">
        <v>91234834.2</v>
      </c>
      <c r="B87" s="122">
        <v>84510976</v>
      </c>
      <c r="C87" s="122">
        <v>78424833.1</v>
      </c>
      <c r="D87" s="122">
        <v>71342148.4</v>
      </c>
      <c r="E87" s="122">
        <v>59610463.1</v>
      </c>
      <c r="N87" s="126"/>
      <c r="O87" s="126"/>
      <c r="P87" s="126"/>
      <c r="Q87" s="126"/>
    </row>
    <row r="88" spans="1:25" s="122" customFormat="1" ht="12.75" hidden="1">
      <c r="A88" s="122">
        <v>7085263</v>
      </c>
      <c r="B88" s="122">
        <v>0</v>
      </c>
      <c r="C88" s="122">
        <v>13579026</v>
      </c>
      <c r="D88" s="122">
        <v>0</v>
      </c>
      <c r="E88" s="122">
        <v>54223184</v>
      </c>
      <c r="F88" s="122">
        <v>18830647</v>
      </c>
      <c r="G88" s="122">
        <v>0</v>
      </c>
      <c r="H88" s="122">
        <v>7540000</v>
      </c>
      <c r="I88" s="122">
        <v>0</v>
      </c>
      <c r="J88" s="122">
        <v>8674946</v>
      </c>
      <c r="K88" s="122">
        <v>31167123</v>
      </c>
      <c r="L88" s="122">
        <v>0</v>
      </c>
      <c r="M88" s="122">
        <v>11625256.02</v>
      </c>
      <c r="N88" s="126">
        <v>0</v>
      </c>
      <c r="O88" s="126">
        <v>725742</v>
      </c>
      <c r="P88" s="126">
        <v>6146621</v>
      </c>
      <c r="Q88" s="126">
        <v>0</v>
      </c>
      <c r="R88" s="122">
        <v>824044</v>
      </c>
      <c r="S88" s="122">
        <v>0</v>
      </c>
      <c r="T88" s="122">
        <v>1550148.04</v>
      </c>
      <c r="U88" s="122">
        <v>6955565</v>
      </c>
      <c r="V88" s="122">
        <v>0</v>
      </c>
      <c r="W88" s="122">
        <v>533838</v>
      </c>
      <c r="X88" s="122">
        <v>0</v>
      </c>
      <c r="Y88" s="122">
        <v>258272</v>
      </c>
    </row>
    <row r="89" spans="1:17" s="122" customFormat="1" ht="12.75" hidden="1">
      <c r="A89" s="122">
        <v>705032561.53</v>
      </c>
      <c r="B89" s="122">
        <v>622141200</v>
      </c>
      <c r="C89" s="122">
        <v>474441026</v>
      </c>
      <c r="D89" s="122">
        <v>412047555.25</v>
      </c>
      <c r="E89" s="122">
        <v>463072077</v>
      </c>
      <c r="N89" s="126"/>
      <c r="O89" s="126"/>
      <c r="P89" s="126"/>
      <c r="Q89" s="126"/>
    </row>
    <row r="90" spans="1:17" s="122" customFormat="1" ht="12.75" hidden="1">
      <c r="A90" s="122">
        <v>392604073</v>
      </c>
      <c r="B90" s="122">
        <v>381345841</v>
      </c>
      <c r="C90" s="122">
        <v>446239499</v>
      </c>
      <c r="D90" s="122">
        <v>422287676</v>
      </c>
      <c r="E90" s="122">
        <v>262039292</v>
      </c>
      <c r="N90" s="126"/>
      <c r="O90" s="126"/>
      <c r="P90" s="126"/>
      <c r="Q90" s="126"/>
    </row>
    <row r="91" spans="1:10" ht="12.75" hidden="1">
      <c r="A91" s="99">
        <v>14054373</v>
      </c>
      <c r="B91" s="99">
        <v>0</v>
      </c>
      <c r="C91" s="99">
        <v>6063551</v>
      </c>
      <c r="D91" s="99">
        <v>148407401</v>
      </c>
      <c r="E91" s="99">
        <v>5161407</v>
      </c>
      <c r="F91" s="99">
        <v>126584787</v>
      </c>
      <c r="G91" s="99">
        <v>5682878.03</v>
      </c>
      <c r="H91" s="99">
        <v>115008093</v>
      </c>
      <c r="I91" s="99">
        <v>2839396</v>
      </c>
      <c r="J91" s="99">
        <v>94373208</v>
      </c>
    </row>
    <row r="92" ht="12.75" hidden="1"/>
    <row r="93" spans="1:5" ht="12.75">
      <c r="A93" s="99">
        <v>21949100.57</v>
      </c>
      <c r="B93" s="99">
        <v>21197977.8</v>
      </c>
      <c r="C93" s="99">
        <v>21297559.06</v>
      </c>
      <c r="D93" s="99">
        <v>20183184.74</v>
      </c>
      <c r="E93" s="99">
        <v>19631677.54</v>
      </c>
    </row>
  </sheetData>
  <mergeCells count="4">
    <mergeCell ref="A53:S53"/>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&amp;C- 6 -</oddFooter>
  </headerFooter>
</worksheet>
</file>

<file path=xl/worksheets/sheet12.xml><?xml version="1.0" encoding="utf-8"?>
<worksheet xmlns="http://schemas.openxmlformats.org/spreadsheetml/2006/main" xmlns:r="http://schemas.openxmlformats.org/officeDocument/2006/relationships">
  <sheetPr codeName="Sheet6">
    <tabColor indexed="20"/>
  </sheetPr>
  <dimension ref="A1:B36"/>
  <sheetViews>
    <sheetView workbookViewId="0" topLeftCell="A1">
      <selection activeCell="A1" sqref="A1"/>
    </sheetView>
  </sheetViews>
  <sheetFormatPr defaultColWidth="9.140625" defaultRowHeight="12.75"/>
  <cols>
    <col min="1" max="1" width="9.140625" style="54" customWidth="1"/>
    <col min="2" max="2" width="144.8515625" style="58" customWidth="1"/>
    <col min="3" max="16384" width="9.140625" style="53" customWidth="1"/>
  </cols>
  <sheetData>
    <row r="1" spans="1:2" ht="12.75">
      <c r="A1" s="51"/>
      <c r="B1" s="52"/>
    </row>
    <row r="5" spans="1:2" s="56" customFormat="1" ht="20.25">
      <c r="A5" s="55"/>
      <c r="B5" s="50"/>
    </row>
    <row r="6" spans="1:2" s="56" customFormat="1" ht="20.25">
      <c r="A6" s="55"/>
      <c r="B6" s="50"/>
    </row>
    <row r="8" spans="1:2" ht="21" thickBot="1">
      <c r="A8" s="274" t="s">
        <v>183</v>
      </c>
      <c r="B8" s="275" t="s">
        <v>135</v>
      </c>
    </row>
    <row r="9" ht="20.25">
      <c r="B9" s="50" t="s">
        <v>136</v>
      </c>
    </row>
    <row r="23" ht="27">
      <c r="B23" s="167" t="s">
        <v>9</v>
      </c>
    </row>
    <row r="27" ht="20.25">
      <c r="B27" s="50"/>
    </row>
    <row r="28" ht="12.75">
      <c r="B28" s="58" t="s">
        <v>10</v>
      </c>
    </row>
    <row r="29" ht="12.75">
      <c r="B29" s="58" t="s">
        <v>10</v>
      </c>
    </row>
    <row r="31" ht="20.25" customHeight="1"/>
    <row r="32" ht="23.25">
      <c r="B32" s="57"/>
    </row>
    <row r="36" spans="1:2" ht="13.5" thickBot="1">
      <c r="A36" s="59"/>
      <c r="B36" s="60"/>
    </row>
  </sheetData>
  <printOptions/>
  <pageMargins left="1.19" right="1.17" top="0.984251968503937" bottom="0.77" header="0.5118110236220472" footer="0.5118110236220472"/>
  <pageSetup horizontalDpi="300" verticalDpi="300" orientation="landscape" paperSize="5" scale="93" r:id="rId1"/>
  <rowBreaks count="1" manualBreakCount="1">
    <brk id="36" max="1" man="1"/>
  </rowBreaks>
</worksheet>
</file>

<file path=xl/worksheets/sheet13.xml><?xml version="1.0" encoding="utf-8"?>
<worksheet xmlns="http://schemas.openxmlformats.org/spreadsheetml/2006/main" xmlns:r="http://schemas.openxmlformats.org/officeDocument/2006/relationships">
  <sheetPr codeName="Sheet120">
    <tabColor indexed="20"/>
  </sheetPr>
  <dimension ref="A1:AB78"/>
  <sheetViews>
    <sheetView workbookViewId="0" topLeftCell="A2">
      <pane xSplit="7" ySplit="6" topLeftCell="H8" activePane="bottomRight" state="frozen"/>
      <selection pane="topLeft" activeCell="G16" sqref="G16"/>
      <selection pane="topRight" activeCell="G16" sqref="G16"/>
      <selection pane="bottomLeft" activeCell="G16" sqref="G16"/>
      <selection pane="bottomRight" activeCell="A3" sqref="A3"/>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9.140625" style="99" customWidth="1"/>
    <col min="8" max="12" width="15.7109375" style="99" customWidth="1"/>
    <col min="13" max="13" width="1.421875" style="99" customWidth="1"/>
    <col min="14" max="14" width="14.421875" style="117" bestFit="1" customWidth="1"/>
    <col min="15" max="17" width="9.140625" style="117" customWidth="1"/>
    <col min="18" max="18" width="13.7109375" style="125" customWidth="1"/>
    <col min="19" max="19" width="5.7109375" style="99" customWidth="1"/>
    <col min="20" max="16384" width="9.140625" style="99" customWidth="1"/>
  </cols>
  <sheetData>
    <row r="1" spans="1:19" s="164" customFormat="1" ht="15.75" customHeight="1" thickTop="1">
      <c r="A1" s="294" t="s">
        <v>37</v>
      </c>
      <c r="B1" s="294"/>
      <c r="C1" s="294"/>
      <c r="D1" s="294"/>
      <c r="E1" s="294"/>
      <c r="F1" s="294"/>
      <c r="G1" s="294"/>
      <c r="H1" s="294"/>
      <c r="I1" s="294"/>
      <c r="J1" s="294"/>
      <c r="K1" s="294"/>
      <c r="L1" s="294"/>
      <c r="M1" s="294"/>
      <c r="N1" s="294"/>
      <c r="O1" s="294"/>
      <c r="P1" s="294"/>
      <c r="Q1" s="294"/>
      <c r="R1" s="294"/>
      <c r="S1" s="294"/>
    </row>
    <row r="2" spans="1:19" s="165" customFormat="1" ht="15.75" customHeight="1" thickBot="1">
      <c r="A2" s="295" t="s">
        <v>129</v>
      </c>
      <c r="B2" s="295"/>
      <c r="C2" s="295"/>
      <c r="D2" s="295"/>
      <c r="E2" s="295"/>
      <c r="F2" s="295"/>
      <c r="G2" s="295"/>
      <c r="H2" s="295"/>
      <c r="I2" s="295"/>
      <c r="J2" s="295"/>
      <c r="K2" s="295"/>
      <c r="L2" s="295"/>
      <c r="M2" s="295"/>
      <c r="N2" s="295"/>
      <c r="O2" s="295"/>
      <c r="P2" s="295"/>
      <c r="Q2" s="295"/>
      <c r="R2" s="295"/>
      <c r="S2" s="295"/>
    </row>
    <row r="3" spans="2:28" s="128" customFormat="1" ht="24.75" customHeight="1">
      <c r="B3" s="112"/>
      <c r="C3" s="112"/>
      <c r="D3" s="112"/>
      <c r="E3" s="112"/>
      <c r="F3" s="99"/>
      <c r="G3" s="99"/>
      <c r="H3" s="96"/>
      <c r="I3" s="96"/>
      <c r="J3" s="96"/>
      <c r="K3" s="96"/>
      <c r="L3" s="96"/>
      <c r="M3" s="98"/>
      <c r="N3" s="296" t="s">
        <v>24</v>
      </c>
      <c r="O3" s="296"/>
      <c r="P3" s="296"/>
      <c r="Q3" s="296"/>
      <c r="R3" s="199" t="s">
        <v>25</v>
      </c>
      <c r="S3" s="199"/>
      <c r="AA3" s="129"/>
      <c r="AB3" s="129"/>
    </row>
    <row r="4" spans="1:28" s="128" customFormat="1" ht="16.5" customHeight="1">
      <c r="A4" s="85" t="s">
        <v>9</v>
      </c>
      <c r="B4" s="100"/>
      <c r="C4" s="96"/>
      <c r="D4" s="100"/>
      <c r="E4" s="100"/>
      <c r="F4" s="99"/>
      <c r="G4" s="96"/>
      <c r="H4" s="102">
        <v>2005</v>
      </c>
      <c r="I4" s="102">
        <v>2004</v>
      </c>
      <c r="J4" s="102">
        <v>2003</v>
      </c>
      <c r="K4" s="102">
        <v>2002</v>
      </c>
      <c r="L4" s="102">
        <v>2001</v>
      </c>
      <c r="M4" s="103"/>
      <c r="N4" s="176" t="s">
        <v>174</v>
      </c>
      <c r="O4" s="176" t="s">
        <v>153</v>
      </c>
      <c r="P4" s="177" t="s">
        <v>125</v>
      </c>
      <c r="Q4" s="177" t="s">
        <v>124</v>
      </c>
      <c r="R4" s="196" t="s">
        <v>26</v>
      </c>
      <c r="S4" s="196"/>
      <c r="AA4" s="129"/>
      <c r="AB4" s="129"/>
    </row>
    <row r="5" spans="1:28" s="131" customFormat="1" ht="16.5" customHeight="1">
      <c r="A5" s="111"/>
      <c r="B5" s="111"/>
      <c r="C5" s="111"/>
      <c r="D5" s="77"/>
      <c r="E5" s="77"/>
      <c r="F5" s="77"/>
      <c r="G5" s="77" t="s">
        <v>35</v>
      </c>
      <c r="H5" s="107">
        <v>141</v>
      </c>
      <c r="I5" s="107">
        <v>142</v>
      </c>
      <c r="J5" s="107">
        <v>146</v>
      </c>
      <c r="K5" s="107">
        <v>144</v>
      </c>
      <c r="L5" s="107">
        <v>145</v>
      </c>
      <c r="M5" s="98"/>
      <c r="N5" s="178"/>
      <c r="O5" s="178"/>
      <c r="P5" s="178"/>
      <c r="Q5" s="178"/>
      <c r="R5" s="178"/>
      <c r="AA5" s="132"/>
      <c r="AB5" s="132"/>
    </row>
    <row r="6" spans="1:28" s="128" customFormat="1" ht="16.5" customHeight="1">
      <c r="A6" s="106"/>
      <c r="B6" s="106"/>
      <c r="C6" s="106"/>
      <c r="D6" s="77"/>
      <c r="E6" s="77"/>
      <c r="F6" s="77"/>
      <c r="G6" s="77"/>
      <c r="H6" s="107"/>
      <c r="I6" s="107"/>
      <c r="J6" s="107"/>
      <c r="K6" s="107"/>
      <c r="L6" s="107"/>
      <c r="M6" s="108"/>
      <c r="N6" s="179"/>
      <c r="O6" s="179"/>
      <c r="P6" s="179"/>
      <c r="Q6" s="179"/>
      <c r="R6" s="179"/>
      <c r="AA6" s="129"/>
      <c r="AB6" s="129"/>
    </row>
    <row r="7" spans="1:28" s="128" customFormat="1" ht="12.75" customHeight="1">
      <c r="A7" s="96" t="s">
        <v>32</v>
      </c>
      <c r="B7" s="99"/>
      <c r="C7" s="99"/>
      <c r="D7" s="99"/>
      <c r="E7" s="99"/>
      <c r="F7" s="99"/>
      <c r="G7" s="130"/>
      <c r="H7" s="99"/>
      <c r="I7" s="110"/>
      <c r="J7" s="110"/>
      <c r="K7" s="110"/>
      <c r="L7" s="110"/>
      <c r="M7" s="108"/>
      <c r="N7" s="179"/>
      <c r="O7" s="179"/>
      <c r="P7" s="184"/>
      <c r="Q7" s="184"/>
      <c r="R7" s="179"/>
      <c r="AA7" s="129"/>
      <c r="AB7" s="129"/>
    </row>
    <row r="8" spans="1:28" s="128" customFormat="1" ht="12.75">
      <c r="A8" s="99" t="s">
        <v>130</v>
      </c>
      <c r="B8" s="99"/>
      <c r="C8" s="99"/>
      <c r="D8" s="99"/>
      <c r="E8" s="99"/>
      <c r="F8" s="99"/>
      <c r="G8" s="110"/>
      <c r="H8" s="110">
        <v>1393379398</v>
      </c>
      <c r="I8" s="110">
        <v>1338023989</v>
      </c>
      <c r="J8" s="110">
        <v>1291762364</v>
      </c>
      <c r="K8" s="110">
        <v>1271709106</v>
      </c>
      <c r="L8" s="110">
        <v>1210573869</v>
      </c>
      <c r="M8" s="118"/>
      <c r="N8" s="184">
        <v>0.041</v>
      </c>
      <c r="O8" s="184">
        <v>0.03640143725604439</v>
      </c>
      <c r="P8" s="184">
        <v>0.016</v>
      </c>
      <c r="Q8" s="184">
        <v>0.051</v>
      </c>
      <c r="R8" s="184">
        <v>0.036</v>
      </c>
      <c r="AA8" s="129"/>
      <c r="AB8" s="129"/>
    </row>
    <row r="9" spans="1:28" s="128" customFormat="1" ht="12.75">
      <c r="A9" s="99" t="s">
        <v>39</v>
      </c>
      <c r="B9" s="99"/>
      <c r="C9" s="99"/>
      <c r="D9" s="99"/>
      <c r="E9" s="99"/>
      <c r="F9" s="99"/>
      <c r="G9" s="110"/>
      <c r="H9" s="110">
        <v>3608227</v>
      </c>
      <c r="I9" s="110">
        <v>2647047</v>
      </c>
      <c r="J9" s="110">
        <v>5937871</v>
      </c>
      <c r="K9" s="110">
        <v>8355054</v>
      </c>
      <c r="L9" s="110">
        <v>8438231</v>
      </c>
      <c r="M9" s="118"/>
      <c r="N9" s="184">
        <v>0.363</v>
      </c>
      <c r="O9" s="184">
        <v>-0.5543294202191996</v>
      </c>
      <c r="P9" s="184">
        <v>-0.289</v>
      </c>
      <c r="Q9" s="184">
        <v>-0.01</v>
      </c>
      <c r="R9" s="184">
        <v>-0.191</v>
      </c>
      <c r="AA9" s="129"/>
      <c r="AB9" s="129"/>
    </row>
    <row r="10" spans="1:28" s="128" customFormat="1" ht="12.75">
      <c r="A10" s="99" t="s">
        <v>131</v>
      </c>
      <c r="B10" s="99"/>
      <c r="C10" s="99"/>
      <c r="D10" s="99"/>
      <c r="E10" s="99"/>
      <c r="F10" s="99"/>
      <c r="G10" s="110"/>
      <c r="H10" s="110">
        <v>100208275</v>
      </c>
      <c r="I10" s="110">
        <v>100527470</v>
      </c>
      <c r="J10" s="110">
        <v>82805440</v>
      </c>
      <c r="K10" s="110">
        <v>73585366</v>
      </c>
      <c r="L10" s="110">
        <v>67040482</v>
      </c>
      <c r="M10" s="118"/>
      <c r="N10" s="184">
        <v>-0.003</v>
      </c>
      <c r="O10" s="184">
        <v>0.2141808449872975</v>
      </c>
      <c r="P10" s="184">
        <v>0.125</v>
      </c>
      <c r="Q10" s="184">
        <v>0.098</v>
      </c>
      <c r="R10" s="184">
        <v>0.10564494702641403</v>
      </c>
      <c r="AA10" s="129"/>
      <c r="AB10" s="129"/>
    </row>
    <row r="11" spans="1:28" s="128" customFormat="1" ht="12.75">
      <c r="A11" s="99" t="s">
        <v>132</v>
      </c>
      <c r="B11" s="99"/>
      <c r="C11" s="99"/>
      <c r="D11" s="99"/>
      <c r="E11" s="99"/>
      <c r="F11" s="99"/>
      <c r="G11" s="110"/>
      <c r="H11" s="110">
        <v>39711554</v>
      </c>
      <c r="I11" s="110">
        <v>30260956</v>
      </c>
      <c r="J11" s="110">
        <v>7888554</v>
      </c>
      <c r="K11" s="110">
        <v>-1595412</v>
      </c>
      <c r="L11" s="110">
        <v>-1125534</v>
      </c>
      <c r="M11" s="118"/>
      <c r="N11" s="184">
        <v>0.312</v>
      </c>
      <c r="O11" s="184">
        <v>2.836</v>
      </c>
      <c r="P11" s="184">
        <v>-5.945</v>
      </c>
      <c r="Q11" s="184">
        <v>0.417</v>
      </c>
      <c r="R11" s="184">
        <v>1.437</v>
      </c>
      <c r="AA11" s="129"/>
      <c r="AB11" s="129"/>
    </row>
    <row r="12" spans="1:28" s="128" customFormat="1" ht="12.75">
      <c r="A12" s="99" t="s">
        <v>57</v>
      </c>
      <c r="B12" s="99"/>
      <c r="C12" s="99"/>
      <c r="D12" s="99"/>
      <c r="E12" s="99"/>
      <c r="F12" s="99"/>
      <c r="G12" s="110"/>
      <c r="H12" s="110">
        <v>3321721</v>
      </c>
      <c r="I12" s="110">
        <v>3514742</v>
      </c>
      <c r="J12" s="110">
        <v>5596636</v>
      </c>
      <c r="K12" s="110">
        <v>7698500</v>
      </c>
      <c r="L12" s="110">
        <v>9580000</v>
      </c>
      <c r="M12" s="118"/>
      <c r="N12" s="184">
        <v>-0.055</v>
      </c>
      <c r="O12" s="184">
        <v>-0.37199024556894533</v>
      </c>
      <c r="P12" s="184">
        <v>-0.273</v>
      </c>
      <c r="Q12" s="184">
        <v>-0.196</v>
      </c>
      <c r="R12" s="184">
        <v>-0.233</v>
      </c>
      <c r="AA12" s="129"/>
      <c r="AB12" s="129"/>
    </row>
    <row r="13" spans="1:28" s="131" customFormat="1" ht="12.75">
      <c r="A13" s="96" t="s">
        <v>83</v>
      </c>
      <c r="B13" s="96"/>
      <c r="C13" s="96"/>
      <c r="D13" s="96"/>
      <c r="E13" s="96"/>
      <c r="F13" s="96"/>
      <c r="G13" s="112"/>
      <c r="H13" s="112">
        <v>1540229175</v>
      </c>
      <c r="I13" s="112">
        <v>1474974204</v>
      </c>
      <c r="J13" s="112">
        <v>1393990865</v>
      </c>
      <c r="K13" s="112">
        <v>1359752614</v>
      </c>
      <c r="L13" s="112">
        <v>1294507048</v>
      </c>
      <c r="M13" s="119"/>
      <c r="N13" s="183">
        <v>0.044</v>
      </c>
      <c r="O13" s="183">
        <v>0.058</v>
      </c>
      <c r="P13" s="183">
        <v>0.02493290031327855</v>
      </c>
      <c r="Q13" s="183">
        <v>0.05021392277573522</v>
      </c>
      <c r="R13" s="183">
        <v>0.04441077860596532</v>
      </c>
      <c r="AA13" s="132"/>
      <c r="AB13" s="132"/>
    </row>
    <row r="14" spans="1:18" s="128" customFormat="1" ht="30" customHeight="1">
      <c r="A14" s="96" t="s">
        <v>28</v>
      </c>
      <c r="B14" s="99"/>
      <c r="C14" s="99"/>
      <c r="D14" s="99"/>
      <c r="E14" s="99"/>
      <c r="F14" s="99"/>
      <c r="G14" s="110"/>
      <c r="H14" s="110"/>
      <c r="I14" s="110"/>
      <c r="J14" s="110"/>
      <c r="K14" s="110"/>
      <c r="L14" s="110"/>
      <c r="M14" s="110"/>
      <c r="N14" s="184"/>
      <c r="O14" s="184"/>
      <c r="P14" s="184"/>
      <c r="Q14" s="184"/>
      <c r="R14" s="179"/>
    </row>
    <row r="15" spans="1:18" s="128" customFormat="1" ht="12.75">
      <c r="A15" s="99" t="s">
        <v>133</v>
      </c>
      <c r="B15" s="99"/>
      <c r="C15" s="99"/>
      <c r="D15" s="99"/>
      <c r="E15" s="99"/>
      <c r="F15" s="99"/>
      <c r="G15" s="110"/>
      <c r="H15" s="110">
        <v>724722823</v>
      </c>
      <c r="I15" s="110">
        <v>697201353</v>
      </c>
      <c r="J15" s="110">
        <v>643065747</v>
      </c>
      <c r="K15" s="110">
        <v>591415608</v>
      </c>
      <c r="L15" s="110">
        <v>550739762</v>
      </c>
      <c r="M15" s="118"/>
      <c r="N15" s="184">
        <v>0.039</v>
      </c>
      <c r="O15" s="184">
        <v>0.08419361090470723</v>
      </c>
      <c r="P15" s="184">
        <v>0.087289719029924</v>
      </c>
      <c r="Q15" s="184">
        <v>0.0736425966979386</v>
      </c>
      <c r="R15" s="184">
        <v>0.0709774339713718</v>
      </c>
    </row>
    <row r="16" spans="1:18" s="128" customFormat="1" ht="12.75">
      <c r="A16" s="99" t="s">
        <v>42</v>
      </c>
      <c r="B16" s="99"/>
      <c r="C16" s="99"/>
      <c r="D16" s="99"/>
      <c r="E16" s="99"/>
      <c r="F16" s="99"/>
      <c r="G16" s="110"/>
      <c r="H16" s="110">
        <v>97355110</v>
      </c>
      <c r="I16" s="110">
        <v>112214240</v>
      </c>
      <c r="J16" s="110">
        <v>41948607</v>
      </c>
      <c r="K16" s="110">
        <v>63596596</v>
      </c>
      <c r="L16" s="110">
        <v>44249114</v>
      </c>
      <c r="M16" s="118"/>
      <c r="N16" s="184">
        <v>-0.132</v>
      </c>
      <c r="O16" s="184">
        <v>1.675</v>
      </c>
      <c r="P16" s="184">
        <v>-0.34039540418169556</v>
      </c>
      <c r="Q16" s="184">
        <v>0.4372399863192742</v>
      </c>
      <c r="R16" s="184">
        <v>0.218</v>
      </c>
    </row>
    <row r="17" spans="1:19" s="128" customFormat="1" ht="12.75">
      <c r="A17" s="99" t="s">
        <v>43</v>
      </c>
      <c r="B17" s="99"/>
      <c r="C17" s="99"/>
      <c r="D17" s="99"/>
      <c r="E17" s="99"/>
      <c r="F17" s="99"/>
      <c r="G17" s="110"/>
      <c r="H17" s="110">
        <v>36108756</v>
      </c>
      <c r="I17" s="110">
        <v>36112993</v>
      </c>
      <c r="J17" s="110">
        <v>30782836</v>
      </c>
      <c r="K17" s="110">
        <v>39865801</v>
      </c>
      <c r="L17" s="110">
        <v>36703602</v>
      </c>
      <c r="M17" s="118"/>
      <c r="N17" s="184">
        <v>0</v>
      </c>
      <c r="O17" s="184">
        <v>0.173</v>
      </c>
      <c r="P17" s="184">
        <v>-0.22847103787941314</v>
      </c>
      <c r="Q17" s="184">
        <v>0.08584011524222723</v>
      </c>
      <c r="R17" s="184">
        <v>0.004</v>
      </c>
      <c r="S17" s="161"/>
    </row>
    <row r="18" spans="1:19" s="128" customFormat="1" ht="12.75">
      <c r="A18" s="99" t="s">
        <v>44</v>
      </c>
      <c r="B18" s="99"/>
      <c r="C18" s="99"/>
      <c r="D18" s="99"/>
      <c r="E18" s="99"/>
      <c r="F18" s="99"/>
      <c r="G18" s="110"/>
      <c r="H18" s="110">
        <v>52851025</v>
      </c>
      <c r="I18" s="110">
        <v>50603978</v>
      </c>
      <c r="J18" s="110">
        <v>51173938</v>
      </c>
      <c r="K18" s="110">
        <v>53051974</v>
      </c>
      <c r="L18" s="110">
        <v>49650289</v>
      </c>
      <c r="M18" s="118"/>
      <c r="N18" s="184">
        <v>0.044</v>
      </c>
      <c r="O18" s="184">
        <v>-0.011</v>
      </c>
      <c r="P18" s="184">
        <v>-0.035</v>
      </c>
      <c r="Q18" s="184">
        <v>0.069</v>
      </c>
      <c r="R18" s="184">
        <v>0.016</v>
      </c>
      <c r="S18" s="161"/>
    </row>
    <row r="19" spans="1:19" s="131" customFormat="1" ht="13.5" customHeight="1">
      <c r="A19" s="96" t="s">
        <v>87</v>
      </c>
      <c r="B19" s="96"/>
      <c r="C19" s="96"/>
      <c r="D19" s="96"/>
      <c r="E19" s="96"/>
      <c r="F19" s="96"/>
      <c r="G19" s="112"/>
      <c r="H19" s="112">
        <v>911037714</v>
      </c>
      <c r="I19" s="112">
        <v>896132564</v>
      </c>
      <c r="J19" s="112">
        <v>766971128</v>
      </c>
      <c r="K19" s="112">
        <v>747929979</v>
      </c>
      <c r="L19" s="112">
        <v>681342767</v>
      </c>
      <c r="M19" s="119"/>
      <c r="N19" s="183">
        <v>0.017</v>
      </c>
      <c r="O19" s="183">
        <v>0.168</v>
      </c>
      <c r="P19" s="183">
        <v>0.025241899335155304</v>
      </c>
      <c r="Q19" s="183">
        <v>0.098</v>
      </c>
      <c r="R19" s="183">
        <v>0.07519151372108301</v>
      </c>
      <c r="S19" s="96"/>
    </row>
    <row r="20" spans="1:19" s="131" customFormat="1" ht="30" customHeight="1">
      <c r="A20" s="96" t="s">
        <v>45</v>
      </c>
      <c r="B20" s="96"/>
      <c r="C20" s="96"/>
      <c r="D20" s="96"/>
      <c r="E20" s="96"/>
      <c r="F20" s="96"/>
      <c r="G20" s="112"/>
      <c r="H20" s="112">
        <v>629191461</v>
      </c>
      <c r="I20" s="112">
        <v>578841640</v>
      </c>
      <c r="J20" s="112">
        <v>627019737</v>
      </c>
      <c r="K20" s="112">
        <v>611822635</v>
      </c>
      <c r="L20" s="112">
        <v>613164281</v>
      </c>
      <c r="M20" s="119"/>
      <c r="N20" s="183">
        <v>0.087</v>
      </c>
      <c r="O20" s="183">
        <v>-0.07663932468284895</v>
      </c>
      <c r="P20" s="183">
        <v>0.024555834825115808</v>
      </c>
      <c r="Q20" s="183">
        <v>-0.002</v>
      </c>
      <c r="R20" s="183">
        <v>0.006</v>
      </c>
      <c r="S20" s="96"/>
    </row>
    <row r="21" spans="1:19" s="128" customFormat="1" ht="12.75">
      <c r="A21" s="99" t="s">
        <v>89</v>
      </c>
      <c r="B21" s="99"/>
      <c r="C21" s="99"/>
      <c r="D21" s="99"/>
      <c r="E21" s="99"/>
      <c r="F21" s="99"/>
      <c r="G21" s="110"/>
      <c r="H21" s="110">
        <v>174026387</v>
      </c>
      <c r="I21" s="110">
        <v>178151907</v>
      </c>
      <c r="J21" s="110">
        <v>186746152</v>
      </c>
      <c r="K21" s="110">
        <v>193510523</v>
      </c>
      <c r="L21" s="110">
        <v>188239639</v>
      </c>
      <c r="M21" s="118"/>
      <c r="N21" s="184">
        <v>-0.023</v>
      </c>
      <c r="O21" s="184">
        <v>-0.046</v>
      </c>
      <c r="P21" s="184">
        <v>-0.035</v>
      </c>
      <c r="Q21" s="184">
        <v>0.028</v>
      </c>
      <c r="R21" s="184">
        <v>-0.019</v>
      </c>
      <c r="S21" s="161"/>
    </row>
    <row r="22" spans="1:19" s="131" customFormat="1" ht="30" customHeight="1">
      <c r="A22" s="96" t="s">
        <v>107</v>
      </c>
      <c r="B22" s="96"/>
      <c r="C22" s="96"/>
      <c r="D22" s="96"/>
      <c r="E22" s="96"/>
      <c r="F22" s="96"/>
      <c r="G22" s="112"/>
      <c r="H22" s="112">
        <v>455165074</v>
      </c>
      <c r="I22" s="112">
        <v>400689733</v>
      </c>
      <c r="J22" s="112">
        <v>440273585</v>
      </c>
      <c r="K22" s="112">
        <v>418312112</v>
      </c>
      <c r="L22" s="112">
        <v>424924642</v>
      </c>
      <c r="M22" s="112"/>
      <c r="N22" s="183">
        <v>0.136</v>
      </c>
      <c r="O22" s="183">
        <v>-0.09</v>
      </c>
      <c r="P22" s="183">
        <v>0.053</v>
      </c>
      <c r="Q22" s="183">
        <v>-0.016</v>
      </c>
      <c r="R22" s="183">
        <v>0.017</v>
      </c>
      <c r="S22" s="96"/>
    </row>
    <row r="23" spans="1:19" s="128" customFormat="1" ht="19.5" customHeight="1">
      <c r="A23" s="99" t="s">
        <v>134</v>
      </c>
      <c r="B23" s="99"/>
      <c r="C23" s="99"/>
      <c r="D23" s="99"/>
      <c r="E23" s="99"/>
      <c r="F23" s="99"/>
      <c r="G23" s="110"/>
      <c r="H23" s="110">
        <v>113409287</v>
      </c>
      <c r="I23" s="110">
        <v>119476161</v>
      </c>
      <c r="J23" s="110">
        <v>124977722</v>
      </c>
      <c r="K23" s="110">
        <v>222728259</v>
      </c>
      <c r="L23" s="110">
        <v>179254853</v>
      </c>
      <c r="M23" s="110"/>
      <c r="N23" s="184">
        <v>-0.05077894158316654</v>
      </c>
      <c r="O23" s="184">
        <v>-0.044020333479914076</v>
      </c>
      <c r="P23" s="184">
        <v>-0.43887801861729636</v>
      </c>
      <c r="Q23" s="184">
        <v>0.243</v>
      </c>
      <c r="R23" s="184">
        <v>-0.10814464273449298</v>
      </c>
      <c r="S23" s="161"/>
    </row>
    <row r="24" spans="1:19" s="128" customFormat="1" ht="12.75">
      <c r="A24" s="99" t="s">
        <v>93</v>
      </c>
      <c r="B24" s="99"/>
      <c r="C24" s="99"/>
      <c r="D24" s="99"/>
      <c r="E24" s="99"/>
      <c r="F24" s="99"/>
      <c r="G24" s="110"/>
      <c r="H24" s="110">
        <v>6100469</v>
      </c>
      <c r="I24" s="110">
        <v>-2127432</v>
      </c>
      <c r="J24" s="110">
        <v>-12910039</v>
      </c>
      <c r="K24" s="110">
        <v>5981202</v>
      </c>
      <c r="L24" s="110">
        <v>-26106993</v>
      </c>
      <c r="M24" s="110"/>
      <c r="N24" s="184">
        <v>-3.8675008178874815</v>
      </c>
      <c r="O24" s="184">
        <v>-0.8352110322827065</v>
      </c>
      <c r="P24" s="184">
        <v>-3.158435545229872</v>
      </c>
      <c r="Q24" s="184">
        <v>-1.2291034436635426</v>
      </c>
      <c r="R24" s="184">
        <v>-0.305</v>
      </c>
      <c r="S24" s="161"/>
    </row>
    <row r="25" spans="1:19" s="131" customFormat="1" ht="19.5" customHeight="1">
      <c r="A25" s="96" t="s">
        <v>48</v>
      </c>
      <c r="B25" s="96"/>
      <c r="C25" s="96"/>
      <c r="D25" s="96"/>
      <c r="E25" s="96"/>
      <c r="F25" s="96"/>
      <c r="G25" s="112"/>
      <c r="H25" s="112">
        <v>335655318</v>
      </c>
      <c r="I25" s="112">
        <v>283341004</v>
      </c>
      <c r="J25" s="112">
        <v>328205902</v>
      </c>
      <c r="K25" s="112">
        <v>189602651</v>
      </c>
      <c r="L25" s="112">
        <v>271776782</v>
      </c>
      <c r="M25" s="112"/>
      <c r="N25" s="183">
        <v>0.185</v>
      </c>
      <c r="O25" s="183">
        <v>-0.137</v>
      </c>
      <c r="P25" s="183">
        <v>0.731</v>
      </c>
      <c r="Q25" s="183">
        <v>-0.302</v>
      </c>
      <c r="R25" s="183">
        <v>0.054</v>
      </c>
      <c r="S25" s="96"/>
    </row>
    <row r="26" spans="1:19" s="128" customFormat="1" ht="46.5" customHeight="1">
      <c r="A26" s="96" t="s">
        <v>203</v>
      </c>
      <c r="B26" s="99"/>
      <c r="C26" s="99"/>
      <c r="D26" s="99"/>
      <c r="E26" s="99"/>
      <c r="F26" s="99"/>
      <c r="G26" s="110"/>
      <c r="H26" s="110"/>
      <c r="I26" s="110"/>
      <c r="J26" s="110"/>
      <c r="K26" s="110"/>
      <c r="L26" s="110"/>
      <c r="M26" s="110"/>
      <c r="N26" s="184"/>
      <c r="O26" s="184"/>
      <c r="P26" s="184"/>
      <c r="Q26" s="184"/>
      <c r="R26" s="184"/>
      <c r="S26" s="161"/>
    </row>
    <row r="27" spans="1:19" s="128" customFormat="1" ht="12.75" customHeight="1">
      <c r="A27" s="99" t="s">
        <v>204</v>
      </c>
      <c r="B27" s="99"/>
      <c r="C27" s="99"/>
      <c r="D27" s="99"/>
      <c r="E27" s="99"/>
      <c r="F27" s="99"/>
      <c r="G27" s="110"/>
      <c r="H27" s="110">
        <v>5257394</v>
      </c>
      <c r="I27" s="110">
        <v>5202278</v>
      </c>
      <c r="J27" s="110">
        <v>5407094</v>
      </c>
      <c r="K27" s="110">
        <v>5365727</v>
      </c>
      <c r="L27" s="110">
        <v>5727628</v>
      </c>
      <c r="M27" s="110"/>
      <c r="N27" s="184">
        <v>0.011</v>
      </c>
      <c r="O27" s="184">
        <v>-0.038</v>
      </c>
      <c r="P27" s="184">
        <v>0.8</v>
      </c>
      <c r="Q27" s="184">
        <v>-0.06320843093791662</v>
      </c>
      <c r="R27" s="184">
        <v>-0.021</v>
      </c>
      <c r="S27" s="99"/>
    </row>
    <row r="28" spans="1:19" s="128" customFormat="1" ht="25.5" customHeight="1">
      <c r="A28" s="96" t="s">
        <v>110</v>
      </c>
      <c r="B28" s="99"/>
      <c r="C28" s="99"/>
      <c r="D28" s="99"/>
      <c r="E28" s="99"/>
      <c r="F28" s="99"/>
      <c r="G28" s="110"/>
      <c r="H28" s="110"/>
      <c r="I28" s="110"/>
      <c r="J28" s="110"/>
      <c r="K28" s="110"/>
      <c r="L28" s="110"/>
      <c r="M28" s="110"/>
      <c r="N28" s="184"/>
      <c r="O28" s="184"/>
      <c r="P28" s="184"/>
      <c r="Q28" s="184"/>
      <c r="R28" s="184"/>
      <c r="S28" s="161"/>
    </row>
    <row r="29" spans="1:19" s="128" customFormat="1" ht="12.75">
      <c r="A29" s="99" t="s">
        <v>111</v>
      </c>
      <c r="B29" s="99"/>
      <c r="C29" s="99"/>
      <c r="D29" s="99"/>
      <c r="E29" s="99"/>
      <c r="F29" s="99"/>
      <c r="G29" s="110"/>
      <c r="H29" s="110">
        <v>57041985</v>
      </c>
      <c r="I29" s="110">
        <v>66298979</v>
      </c>
      <c r="J29" s="110">
        <v>65218390</v>
      </c>
      <c r="K29" s="110">
        <v>63312653</v>
      </c>
      <c r="L29" s="110">
        <v>45924432</v>
      </c>
      <c r="M29" s="110"/>
      <c r="N29" s="184">
        <v>-0.14</v>
      </c>
      <c r="O29" s="184">
        <v>0.017</v>
      </c>
      <c r="P29" s="184">
        <v>0.030100412945892607</v>
      </c>
      <c r="Q29" s="184">
        <v>0.3786268058797113</v>
      </c>
      <c r="R29" s="184">
        <v>0.055693163454970884</v>
      </c>
      <c r="S29" s="161"/>
    </row>
    <row r="30" spans="1:19" s="128" customFormat="1" ht="12.75">
      <c r="A30" s="99" t="s">
        <v>51</v>
      </c>
      <c r="B30" s="99"/>
      <c r="C30" s="99"/>
      <c r="D30" s="99"/>
      <c r="E30" s="99"/>
      <c r="F30" s="99"/>
      <c r="G30" s="110"/>
      <c r="H30" s="114">
        <v>1072.1</v>
      </c>
      <c r="I30" s="114">
        <v>1288.2</v>
      </c>
      <c r="J30" s="114">
        <v>1177.8</v>
      </c>
      <c r="K30" s="114">
        <v>1297.2</v>
      </c>
      <c r="L30" s="114">
        <v>1151</v>
      </c>
      <c r="M30" s="114"/>
      <c r="N30" s="184">
        <v>-0.168</v>
      </c>
      <c r="O30" s="184">
        <v>0.094</v>
      </c>
      <c r="P30" s="184">
        <v>-0.09204440333024988</v>
      </c>
      <c r="Q30" s="184">
        <v>0.12701998262380543</v>
      </c>
      <c r="R30" s="184">
        <v>-0.01759629180205291</v>
      </c>
      <c r="S30" s="161"/>
    </row>
    <row r="31" spans="1:19" s="128" customFormat="1" ht="12.75">
      <c r="A31" s="122" t="s">
        <v>52</v>
      </c>
      <c r="B31" s="99"/>
      <c r="C31" s="122"/>
      <c r="D31" s="122"/>
      <c r="E31" s="122"/>
      <c r="F31" s="122"/>
      <c r="G31" s="110"/>
      <c r="H31" s="110">
        <v>53205</v>
      </c>
      <c r="I31" s="110">
        <v>51466</v>
      </c>
      <c r="J31" s="110">
        <v>55375</v>
      </c>
      <c r="K31" s="110">
        <v>48808</v>
      </c>
      <c r="L31" s="110">
        <v>39900</v>
      </c>
      <c r="M31" s="110"/>
      <c r="N31" s="184">
        <v>0.034</v>
      </c>
      <c r="O31" s="184">
        <v>-0.071</v>
      </c>
      <c r="P31" s="184">
        <v>0.135</v>
      </c>
      <c r="Q31" s="184">
        <v>0.2232581453634086</v>
      </c>
      <c r="R31" s="184">
        <v>0.07459517928739001</v>
      </c>
      <c r="S31" s="161"/>
    </row>
    <row r="32" spans="1:18" s="128" customFormat="1" ht="30" customHeight="1">
      <c r="A32" s="96" t="s">
        <v>58</v>
      </c>
      <c r="B32" s="99"/>
      <c r="C32" s="99"/>
      <c r="D32" s="99"/>
      <c r="E32" s="99"/>
      <c r="F32" s="99"/>
      <c r="G32" s="110"/>
      <c r="H32" s="110"/>
      <c r="I32" s="110"/>
      <c r="J32" s="110"/>
      <c r="K32" s="110"/>
      <c r="L32" s="110"/>
      <c r="M32" s="108"/>
      <c r="N32" s="184"/>
      <c r="O32" s="184"/>
      <c r="P32" s="184"/>
      <c r="Q32" s="184"/>
      <c r="R32" s="184"/>
    </row>
    <row r="33" spans="1:18" s="128" customFormat="1" ht="12.75">
      <c r="A33" s="99" t="s">
        <v>205</v>
      </c>
      <c r="B33" s="99"/>
      <c r="C33" s="99"/>
      <c r="D33" s="99"/>
      <c r="E33" s="99"/>
      <c r="F33" s="99"/>
      <c r="G33" s="99"/>
      <c r="H33" s="180">
        <v>0.4085</v>
      </c>
      <c r="I33" s="180">
        <v>0.3924</v>
      </c>
      <c r="J33" s="180">
        <v>0.4498</v>
      </c>
      <c r="K33" s="180">
        <v>0.45</v>
      </c>
      <c r="L33" s="180">
        <v>0.4737</v>
      </c>
      <c r="M33" s="121"/>
      <c r="N33" s="184">
        <v>0.041</v>
      </c>
      <c r="O33" s="184">
        <v>-0.128</v>
      </c>
      <c r="P33" s="184">
        <v>0</v>
      </c>
      <c r="Q33" s="184">
        <v>-0.05</v>
      </c>
      <c r="R33" s="184">
        <v>-0.036174891212168436</v>
      </c>
    </row>
    <row r="34" spans="1:18" s="128" customFormat="1" ht="12.75">
      <c r="A34" s="99" t="s">
        <v>60</v>
      </c>
      <c r="B34" s="99"/>
      <c r="C34" s="99"/>
      <c r="D34" s="99"/>
      <c r="E34" s="99"/>
      <c r="F34" s="99"/>
      <c r="G34" s="99"/>
      <c r="H34" s="116">
        <v>0.2955</v>
      </c>
      <c r="I34" s="116">
        <v>0.2717</v>
      </c>
      <c r="J34" s="116">
        <v>0.3158</v>
      </c>
      <c r="K34" s="116">
        <v>0.3076</v>
      </c>
      <c r="L34" s="116">
        <v>0.3283</v>
      </c>
      <c r="M34" s="121"/>
      <c r="N34" s="184">
        <v>0.088</v>
      </c>
      <c r="O34" s="184">
        <v>-0.14</v>
      </c>
      <c r="P34" s="184">
        <v>0.027</v>
      </c>
      <c r="Q34" s="184">
        <v>-0.063</v>
      </c>
      <c r="R34" s="184">
        <v>-0.026</v>
      </c>
    </row>
    <row r="35" spans="1:18" s="128" customFormat="1" ht="12.75">
      <c r="A35" s="99" t="s">
        <v>61</v>
      </c>
      <c r="B35" s="99"/>
      <c r="C35" s="99"/>
      <c r="D35" s="99"/>
      <c r="E35" s="99"/>
      <c r="F35" s="99"/>
      <c r="G35" s="99"/>
      <c r="H35" s="116">
        <v>0.2179</v>
      </c>
      <c r="I35" s="116">
        <v>0.1921</v>
      </c>
      <c r="J35" s="116">
        <v>0.2354</v>
      </c>
      <c r="K35" s="116">
        <v>0.1394</v>
      </c>
      <c r="L35" s="116">
        <v>0.2099</v>
      </c>
      <c r="M35" s="121"/>
      <c r="N35" s="184">
        <v>0.134</v>
      </c>
      <c r="O35" s="184">
        <v>-0.184</v>
      </c>
      <c r="P35" s="184">
        <v>0.689</v>
      </c>
      <c r="Q35" s="184">
        <v>-0.336</v>
      </c>
      <c r="R35" s="184">
        <v>0.009</v>
      </c>
    </row>
    <row r="36" spans="2:18" s="123" customFormat="1" ht="7.5" customHeight="1" thickBot="1">
      <c r="B36" s="134"/>
      <c r="N36" s="181"/>
      <c r="O36" s="181"/>
      <c r="P36" s="181"/>
      <c r="Q36" s="181"/>
      <c r="R36" s="182"/>
    </row>
    <row r="37" spans="1:19" ht="25.5" customHeight="1">
      <c r="A37" s="289"/>
      <c r="B37" s="290"/>
      <c r="C37" s="290"/>
      <c r="D37" s="290"/>
      <c r="E37" s="290"/>
      <c r="F37" s="290"/>
      <c r="G37" s="290"/>
      <c r="H37" s="290"/>
      <c r="I37" s="290"/>
      <c r="J37" s="290"/>
      <c r="K37" s="290"/>
      <c r="L37" s="290"/>
      <c r="M37" s="290"/>
      <c r="N37" s="290"/>
      <c r="O37" s="290"/>
      <c r="P37" s="290"/>
      <c r="Q37" s="290"/>
      <c r="R37" s="290"/>
      <c r="S37" s="290"/>
    </row>
    <row r="38" ht="12.75">
      <c r="A38" s="128"/>
    </row>
    <row r="39" ht="12.75">
      <c r="A39" s="125"/>
    </row>
    <row r="72" ht="12.75" hidden="1"/>
    <row r="73" ht="12.75" hidden="1"/>
    <row r="74" ht="12.75" hidden="1"/>
    <row r="75" ht="12.75" hidden="1"/>
    <row r="76" ht="12.75" hidden="1"/>
    <row r="77" spans="1:3" ht="12.75" hidden="1">
      <c r="A77" s="99">
        <v>4</v>
      </c>
      <c r="B77" s="128">
        <v>1999</v>
      </c>
      <c r="C77" s="99">
        <v>1063</v>
      </c>
    </row>
    <row r="78" spans="1:4" ht="12.75" hidden="1">
      <c r="A78" s="99">
        <v>12</v>
      </c>
      <c r="D78" s="99">
        <v>5</v>
      </c>
    </row>
    <row r="79" ht="12.75" hidden="1"/>
    <row r="80" ht="12.75" hidden="1"/>
    <row r="81" ht="12.75" hidden="1"/>
    <row r="82" ht="12.75" hidden="1"/>
    <row r="83" ht="12.75" hidden="1"/>
  </sheetData>
  <mergeCells count="4">
    <mergeCell ref="A37:S37"/>
    <mergeCell ref="A1:S1"/>
    <mergeCell ref="A2:S2"/>
    <mergeCell ref="N3:Q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&amp;C- 7 -</oddFooter>
  </headerFooter>
</worksheet>
</file>

<file path=xl/worksheets/sheet14.xml><?xml version="1.0" encoding="utf-8"?>
<worksheet xmlns="http://schemas.openxmlformats.org/spreadsheetml/2006/main" xmlns:r="http://schemas.openxmlformats.org/officeDocument/2006/relationships">
  <sheetPr codeName="Sheet7">
    <tabColor indexed="20"/>
  </sheetPr>
  <dimension ref="A1:S40"/>
  <sheetViews>
    <sheetView workbookViewId="0" topLeftCell="A1">
      <selection activeCell="A2" sqref="A2"/>
    </sheetView>
  </sheetViews>
  <sheetFormatPr defaultColWidth="9.140625" defaultRowHeight="12.75"/>
  <cols>
    <col min="1" max="1" width="9.140625" style="54" customWidth="1"/>
    <col min="2" max="2" width="171.00390625" style="58" customWidth="1"/>
    <col min="3" max="16384" width="9.140625" style="53" customWidth="1"/>
  </cols>
  <sheetData>
    <row r="1" spans="1:2" ht="12.75">
      <c r="A1" s="51"/>
      <c r="B1" s="52"/>
    </row>
    <row r="3" spans="18:19" ht="12.75">
      <c r="R3" s="198"/>
      <c r="S3" s="198"/>
    </row>
    <row r="4" spans="18:19" ht="12.75">
      <c r="R4" s="198"/>
      <c r="S4" s="198"/>
    </row>
    <row r="11" ht="20.25">
      <c r="B11" s="50"/>
    </row>
    <row r="12" spans="1:2" ht="21" thickBot="1">
      <c r="A12" s="274" t="s">
        <v>183</v>
      </c>
      <c r="B12" s="50" t="s">
        <v>135</v>
      </c>
    </row>
    <row r="13" spans="1:2" s="56" customFormat="1" ht="20.25">
      <c r="A13" s="55"/>
      <c r="B13" s="283" t="s">
        <v>136</v>
      </c>
    </row>
    <row r="14" spans="1:2" s="56" customFormat="1" ht="23.25">
      <c r="A14" s="55"/>
      <c r="B14" s="57"/>
    </row>
    <row r="15" ht="20.25">
      <c r="B15" s="50"/>
    </row>
    <row r="19" ht="12.75">
      <c r="B19" s="58" t="s">
        <v>10</v>
      </c>
    </row>
    <row r="26" ht="12.75" customHeight="1"/>
    <row r="27" ht="25.5">
      <c r="B27" s="168" t="s">
        <v>167</v>
      </c>
    </row>
    <row r="28" ht="25.5">
      <c r="B28" s="168" t="s">
        <v>168</v>
      </c>
    </row>
    <row r="32" ht="20.25">
      <c r="B32" s="50"/>
    </row>
    <row r="33" ht="12.75">
      <c r="B33" s="58" t="s">
        <v>10</v>
      </c>
    </row>
    <row r="34" ht="12.75">
      <c r="B34" s="58" t="s">
        <v>10</v>
      </c>
    </row>
    <row r="40" spans="1:2" ht="13.5" thickBot="1">
      <c r="A40" s="59"/>
      <c r="B40" s="60"/>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15.xml><?xml version="1.0" encoding="utf-8"?>
<worksheet xmlns="http://schemas.openxmlformats.org/spreadsheetml/2006/main" xmlns:r="http://schemas.openxmlformats.org/officeDocument/2006/relationships">
  <sheetPr codeName="Sheet122">
    <tabColor indexed="20"/>
  </sheetPr>
  <dimension ref="A1:AB78"/>
  <sheetViews>
    <sheetView workbookViewId="0" topLeftCell="A1">
      <selection activeCell="A3" sqref="A3"/>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8515625" style="99" customWidth="1"/>
    <col min="8" max="12" width="15.7109375" style="99" customWidth="1"/>
    <col min="13" max="13" width="1.421875" style="99" customWidth="1"/>
    <col min="14" max="17" width="9.140625" style="117" customWidth="1"/>
    <col min="18" max="18" width="13.7109375" style="125" customWidth="1"/>
    <col min="19" max="19" width="8.421875" style="99" customWidth="1"/>
    <col min="20" max="16384" width="9.140625" style="99" customWidth="1"/>
  </cols>
  <sheetData>
    <row r="1" spans="1:19" s="164" customFormat="1" ht="15.75" customHeight="1" thickTop="1">
      <c r="A1" s="294" t="s">
        <v>37</v>
      </c>
      <c r="B1" s="294"/>
      <c r="C1" s="294"/>
      <c r="D1" s="294"/>
      <c r="E1" s="294"/>
      <c r="F1" s="294"/>
      <c r="G1" s="294"/>
      <c r="H1" s="294"/>
      <c r="I1" s="294"/>
      <c r="J1" s="294"/>
      <c r="K1" s="294"/>
      <c r="L1" s="294"/>
      <c r="M1" s="294"/>
      <c r="N1" s="294"/>
      <c r="O1" s="294"/>
      <c r="P1" s="294"/>
      <c r="Q1" s="294"/>
      <c r="R1" s="294"/>
      <c r="S1" s="294"/>
    </row>
    <row r="2" spans="1:19" s="165" customFormat="1" ht="15.75" customHeight="1" thickBot="1">
      <c r="A2" s="295" t="s">
        <v>129</v>
      </c>
      <c r="B2" s="295"/>
      <c r="C2" s="295"/>
      <c r="D2" s="295"/>
      <c r="E2" s="295"/>
      <c r="F2" s="295"/>
      <c r="G2" s="295"/>
      <c r="H2" s="295"/>
      <c r="I2" s="295"/>
      <c r="J2" s="295"/>
      <c r="K2" s="295"/>
      <c r="L2" s="295"/>
      <c r="M2" s="295"/>
      <c r="N2" s="295"/>
      <c r="O2" s="295"/>
      <c r="P2" s="295"/>
      <c r="Q2" s="295"/>
      <c r="R2" s="295"/>
      <c r="S2" s="295"/>
    </row>
    <row r="3" spans="2:28" s="128" customFormat="1" ht="24.75" customHeight="1">
      <c r="B3" s="112"/>
      <c r="C3" s="112"/>
      <c r="D3" s="112"/>
      <c r="E3" s="112"/>
      <c r="F3" s="99"/>
      <c r="G3" s="99"/>
      <c r="H3" s="96"/>
      <c r="I3" s="96"/>
      <c r="J3" s="96"/>
      <c r="K3" s="96"/>
      <c r="L3" s="96"/>
      <c r="M3" s="98"/>
      <c r="N3" s="296" t="s">
        <v>24</v>
      </c>
      <c r="O3" s="296"/>
      <c r="P3" s="296"/>
      <c r="Q3" s="296"/>
      <c r="R3" s="199" t="s">
        <v>25</v>
      </c>
      <c r="S3" s="199"/>
      <c r="AA3" s="129"/>
      <c r="AB3" s="129"/>
    </row>
    <row r="4" spans="1:28" s="128" customFormat="1" ht="16.5" customHeight="1">
      <c r="A4" s="85" t="s">
        <v>11</v>
      </c>
      <c r="B4" s="100"/>
      <c r="C4" s="96"/>
      <c r="D4" s="100"/>
      <c r="E4" s="100"/>
      <c r="F4" s="99"/>
      <c r="G4" s="96"/>
      <c r="H4" s="102">
        <v>2005</v>
      </c>
      <c r="I4" s="102">
        <v>2004</v>
      </c>
      <c r="J4" s="102">
        <v>2003</v>
      </c>
      <c r="K4" s="102">
        <v>2002</v>
      </c>
      <c r="L4" s="102">
        <v>2001</v>
      </c>
      <c r="M4" s="103"/>
      <c r="N4" s="176" t="s">
        <v>174</v>
      </c>
      <c r="O4" s="176" t="s">
        <v>153</v>
      </c>
      <c r="P4" s="177" t="s">
        <v>125</v>
      </c>
      <c r="Q4" s="177" t="s">
        <v>124</v>
      </c>
      <c r="R4" s="196" t="s">
        <v>26</v>
      </c>
      <c r="S4" s="196"/>
      <c r="AA4" s="129"/>
      <c r="AB4" s="129"/>
    </row>
    <row r="5" spans="1:28" s="131" customFormat="1" ht="16.5" customHeight="1">
      <c r="A5" s="111"/>
      <c r="B5" s="111"/>
      <c r="C5" s="111"/>
      <c r="D5" s="77"/>
      <c r="E5" s="77"/>
      <c r="F5" s="77"/>
      <c r="G5" s="77" t="s">
        <v>35</v>
      </c>
      <c r="H5" s="107">
        <v>18</v>
      </c>
      <c r="I5" s="107">
        <v>18</v>
      </c>
      <c r="J5" s="107">
        <v>20</v>
      </c>
      <c r="K5" s="107">
        <v>20</v>
      </c>
      <c r="L5" s="107">
        <v>21</v>
      </c>
      <c r="M5" s="98"/>
      <c r="N5" s="178"/>
      <c r="O5" s="178"/>
      <c r="P5" s="178"/>
      <c r="Q5" s="178"/>
      <c r="R5" s="178"/>
      <c r="AA5" s="132"/>
      <c r="AB5" s="132"/>
    </row>
    <row r="6" spans="1:28" s="128" customFormat="1" ht="16.5" customHeight="1">
      <c r="A6" s="106"/>
      <c r="B6" s="106"/>
      <c r="C6" s="106"/>
      <c r="D6" s="77"/>
      <c r="E6" s="77"/>
      <c r="F6" s="77"/>
      <c r="G6" s="77"/>
      <c r="H6" s="107"/>
      <c r="I6" s="107"/>
      <c r="J6" s="107"/>
      <c r="K6" s="107"/>
      <c r="L6" s="107"/>
      <c r="M6" s="108"/>
      <c r="N6" s="179"/>
      <c r="O6" s="179"/>
      <c r="P6" s="179"/>
      <c r="Q6" s="179"/>
      <c r="R6" s="179"/>
      <c r="AA6" s="129"/>
      <c r="AB6" s="129"/>
    </row>
    <row r="7" spans="1:28" s="128" customFormat="1" ht="12.75" customHeight="1">
      <c r="A7" s="96" t="s">
        <v>32</v>
      </c>
      <c r="B7" s="99"/>
      <c r="C7" s="99"/>
      <c r="D7" s="99"/>
      <c r="E7" s="99"/>
      <c r="F7" s="99"/>
      <c r="G7" s="130"/>
      <c r="H7" s="99"/>
      <c r="I7" s="110"/>
      <c r="J7" s="110"/>
      <c r="K7" s="110"/>
      <c r="L7" s="110"/>
      <c r="M7" s="108"/>
      <c r="N7" s="179"/>
      <c r="O7" s="179"/>
      <c r="P7" s="179"/>
      <c r="Q7" s="179"/>
      <c r="R7" s="179"/>
      <c r="AA7" s="129"/>
      <c r="AB7" s="129"/>
    </row>
    <row r="8" spans="1:28" s="128" customFormat="1" ht="12.75">
      <c r="A8" s="99" t="s">
        <v>130</v>
      </c>
      <c r="B8" s="99"/>
      <c r="C8" s="99"/>
      <c r="D8" s="99"/>
      <c r="E8" s="99"/>
      <c r="F8" s="99"/>
      <c r="G8" s="110"/>
      <c r="H8" s="110">
        <v>85855968</v>
      </c>
      <c r="I8" s="110">
        <v>85900797</v>
      </c>
      <c r="J8" s="110">
        <v>81181746</v>
      </c>
      <c r="K8" s="110">
        <v>78123409</v>
      </c>
      <c r="L8" s="110">
        <v>70192606</v>
      </c>
      <c r="M8" s="118"/>
      <c r="N8" s="184">
        <v>-0.0005218577890493403</v>
      </c>
      <c r="O8" s="184">
        <v>0.05812945929987756</v>
      </c>
      <c r="P8" s="184">
        <v>0.03914751083122847</v>
      </c>
      <c r="Q8" s="184">
        <v>0.11298630228944617</v>
      </c>
      <c r="R8" s="184">
        <v>0.05164650273547422</v>
      </c>
      <c r="AA8" s="129"/>
      <c r="AB8" s="129"/>
    </row>
    <row r="9" spans="1:28" s="128" customFormat="1" ht="12.75">
      <c r="A9" s="99" t="s">
        <v>39</v>
      </c>
      <c r="B9" s="99"/>
      <c r="C9" s="99"/>
      <c r="D9" s="99"/>
      <c r="E9" s="99"/>
      <c r="F9" s="99"/>
      <c r="G9" s="110"/>
      <c r="H9" s="110">
        <v>240285</v>
      </c>
      <c r="I9" s="110">
        <v>718236</v>
      </c>
      <c r="J9" s="110">
        <v>426607</v>
      </c>
      <c r="K9" s="110">
        <v>649983</v>
      </c>
      <c r="L9" s="110">
        <v>220744</v>
      </c>
      <c r="M9" s="118"/>
      <c r="N9" s="184">
        <v>-0.6654511887457604</v>
      </c>
      <c r="O9" s="184">
        <v>0.6836010660865854</v>
      </c>
      <c r="P9" s="184">
        <v>-0.3436643727605183</v>
      </c>
      <c r="Q9" s="184">
        <v>1.9445103830681694</v>
      </c>
      <c r="R9" s="184">
        <v>0.021431949597826794</v>
      </c>
      <c r="AA9" s="129"/>
      <c r="AB9" s="129"/>
    </row>
    <row r="10" spans="1:28" s="128" customFormat="1" ht="12.75">
      <c r="A10" s="99" t="s">
        <v>131</v>
      </c>
      <c r="B10" s="99"/>
      <c r="C10" s="99"/>
      <c r="D10" s="99"/>
      <c r="E10" s="99"/>
      <c r="F10" s="99"/>
      <c r="G10" s="110"/>
      <c r="H10" s="110">
        <v>3344874</v>
      </c>
      <c r="I10" s="110">
        <v>2467571</v>
      </c>
      <c r="J10" s="110">
        <v>2054861</v>
      </c>
      <c r="K10" s="110">
        <v>2734708</v>
      </c>
      <c r="L10" s="110">
        <v>2664773</v>
      </c>
      <c r="M10" s="118"/>
      <c r="N10" s="184">
        <v>0.3555330322815433</v>
      </c>
      <c r="O10" s="184">
        <v>0.20084570197205553</v>
      </c>
      <c r="P10" s="184">
        <v>-0.24859948484445138</v>
      </c>
      <c r="Q10" s="184">
        <v>0.026244261706344307</v>
      </c>
      <c r="R10" s="184">
        <v>0.058473247434534636</v>
      </c>
      <c r="AA10" s="129"/>
      <c r="AB10" s="129"/>
    </row>
    <row r="11" spans="1:28" s="128" customFormat="1" ht="12.75">
      <c r="A11" s="99" t="s">
        <v>132</v>
      </c>
      <c r="B11" s="99"/>
      <c r="C11" s="99"/>
      <c r="D11" s="99"/>
      <c r="E11" s="99"/>
      <c r="F11" s="99"/>
      <c r="G11" s="110"/>
      <c r="H11" s="110">
        <v>8727091</v>
      </c>
      <c r="I11" s="110">
        <v>7342724</v>
      </c>
      <c r="J11" s="110">
        <v>7531351</v>
      </c>
      <c r="K11" s="110">
        <v>-2355269</v>
      </c>
      <c r="L11" s="110">
        <v>-823606</v>
      </c>
      <c r="M11" s="118"/>
      <c r="N11" s="184">
        <v>0.18853588940562105</v>
      </c>
      <c r="O11" s="184">
        <v>-0.025045572832815832</v>
      </c>
      <c r="P11" s="184">
        <v>-4.197660649378054</v>
      </c>
      <c r="Q11" s="184">
        <v>1.859703547570076</v>
      </c>
      <c r="R11" s="184">
        <v>0.804</v>
      </c>
      <c r="AA11" s="129"/>
      <c r="AB11" s="129"/>
    </row>
    <row r="12" spans="1:28" s="128" customFormat="1" ht="12.75">
      <c r="A12" s="99" t="s">
        <v>57</v>
      </c>
      <c r="B12" s="99"/>
      <c r="C12" s="99"/>
      <c r="D12" s="99"/>
      <c r="E12" s="99"/>
      <c r="F12" s="99"/>
      <c r="G12" s="110"/>
      <c r="H12" s="110">
        <v>-15059</v>
      </c>
      <c r="I12" s="110">
        <v>5334</v>
      </c>
      <c r="J12" s="110">
        <v>11959</v>
      </c>
      <c r="K12" s="110">
        <v>583997</v>
      </c>
      <c r="L12" s="110">
        <v>297514</v>
      </c>
      <c r="M12" s="118"/>
      <c r="N12" s="184">
        <v>-3.8232095988001498</v>
      </c>
      <c r="O12" s="184">
        <v>-0.5539760849569362</v>
      </c>
      <c r="P12" s="184">
        <v>-0.9795221550795637</v>
      </c>
      <c r="Q12" s="184">
        <v>0.9629227532149747</v>
      </c>
      <c r="R12" s="184">
        <v>-0.526</v>
      </c>
      <c r="AA12" s="129"/>
      <c r="AB12" s="129"/>
    </row>
    <row r="13" spans="1:28" s="131" customFormat="1" ht="12.75">
      <c r="A13" s="96" t="s">
        <v>83</v>
      </c>
      <c r="B13" s="96"/>
      <c r="C13" s="96"/>
      <c r="D13" s="96"/>
      <c r="E13" s="96"/>
      <c r="F13" s="96"/>
      <c r="G13" s="112"/>
      <c r="H13" s="112">
        <v>98153159</v>
      </c>
      <c r="I13" s="112">
        <v>96434662</v>
      </c>
      <c r="J13" s="112">
        <v>91206524</v>
      </c>
      <c r="K13" s="112">
        <v>79736828</v>
      </c>
      <c r="L13" s="112">
        <v>72552031</v>
      </c>
      <c r="M13" s="119"/>
      <c r="N13" s="183">
        <v>0.017820335181970126</v>
      </c>
      <c r="O13" s="183">
        <v>0.057321974028962996</v>
      </c>
      <c r="P13" s="183">
        <v>0.1438443977229693</v>
      </c>
      <c r="Q13" s="183">
        <v>0.0990295778211916</v>
      </c>
      <c r="R13" s="183">
        <v>0.0784839291242927</v>
      </c>
      <c r="AA13" s="132"/>
      <c r="AB13" s="132"/>
    </row>
    <row r="14" spans="1:18" s="128" customFormat="1" ht="30" customHeight="1">
      <c r="A14" s="96" t="s">
        <v>28</v>
      </c>
      <c r="B14" s="99"/>
      <c r="C14" s="99"/>
      <c r="D14" s="99"/>
      <c r="E14" s="99"/>
      <c r="F14" s="99"/>
      <c r="G14" s="110"/>
      <c r="H14" s="110"/>
      <c r="I14" s="110"/>
      <c r="J14" s="110"/>
      <c r="K14" s="110"/>
      <c r="L14" s="110"/>
      <c r="M14" s="110"/>
      <c r="N14" s="184"/>
      <c r="O14" s="184"/>
      <c r="P14" s="184"/>
      <c r="Q14" s="184"/>
      <c r="R14"/>
    </row>
    <row r="15" spans="1:18" s="128" customFormat="1" ht="12.75">
      <c r="A15" s="99" t="s">
        <v>133</v>
      </c>
      <c r="B15" s="99"/>
      <c r="C15" s="99"/>
      <c r="D15" s="99"/>
      <c r="E15" s="99"/>
      <c r="F15" s="99"/>
      <c r="G15" s="110"/>
      <c r="H15" s="110">
        <v>41545394</v>
      </c>
      <c r="I15" s="110">
        <v>40117758</v>
      </c>
      <c r="J15" s="110">
        <v>41074372</v>
      </c>
      <c r="K15" s="110">
        <v>32622573</v>
      </c>
      <c r="L15" s="110">
        <v>29389368</v>
      </c>
      <c r="M15" s="118"/>
      <c r="N15" s="184">
        <v>0.03543824657399841</v>
      </c>
      <c r="O15" s="184">
        <v>-0.023289802215357036</v>
      </c>
      <c r="P15" s="184">
        <v>0.2590782462192667</v>
      </c>
      <c r="Q15" s="184">
        <v>0.11001274338393396</v>
      </c>
      <c r="R15" s="184">
        <v>0.09035432983349057</v>
      </c>
    </row>
    <row r="16" spans="1:18" s="128" customFormat="1" ht="12.75">
      <c r="A16" s="99" t="s">
        <v>42</v>
      </c>
      <c r="B16" s="99"/>
      <c r="C16" s="99"/>
      <c r="D16" s="99"/>
      <c r="E16" s="99"/>
      <c r="F16" s="99"/>
      <c r="G16" s="110"/>
      <c r="H16" s="110">
        <v>4392185</v>
      </c>
      <c r="I16" s="110">
        <v>4739530</v>
      </c>
      <c r="J16" s="110">
        <v>3701022</v>
      </c>
      <c r="K16" s="110">
        <v>2837577</v>
      </c>
      <c r="L16" s="110">
        <v>3509014</v>
      </c>
      <c r="M16" s="118"/>
      <c r="N16" s="184">
        <v>-0.07328680269984578</v>
      </c>
      <c r="O16" s="184">
        <v>0.2806003314760086</v>
      </c>
      <c r="P16" s="184">
        <v>0.3042895399842893</v>
      </c>
      <c r="Q16" s="184">
        <v>-0.19134634401572637</v>
      </c>
      <c r="R16" s="184">
        <v>0.05772770724248466</v>
      </c>
    </row>
    <row r="17" spans="1:19" s="128" customFormat="1" ht="12.75">
      <c r="A17" s="99" t="s">
        <v>43</v>
      </c>
      <c r="B17" s="99"/>
      <c r="C17" s="99"/>
      <c r="D17" s="99"/>
      <c r="E17" s="99"/>
      <c r="F17" s="99"/>
      <c r="G17" s="110"/>
      <c r="H17" s="110">
        <v>2641826</v>
      </c>
      <c r="I17" s="110">
        <v>2307791</v>
      </c>
      <c r="J17" s="110">
        <v>1783868</v>
      </c>
      <c r="K17" s="110">
        <v>1326607</v>
      </c>
      <c r="L17" s="110">
        <v>1559693</v>
      </c>
      <c r="M17" s="118"/>
      <c r="N17" s="184">
        <v>0.1447423098538818</v>
      </c>
      <c r="O17" s="184">
        <v>0.29370054286527925</v>
      </c>
      <c r="P17" s="184">
        <v>0.34468459762386305</v>
      </c>
      <c r="Q17" s="184">
        <v>-0.14944351228094244</v>
      </c>
      <c r="R17" s="184">
        <v>0.14081775526393137</v>
      </c>
      <c r="S17" s="161"/>
    </row>
    <row r="18" spans="1:19" s="128" customFormat="1" ht="12.75">
      <c r="A18" s="99" t="s">
        <v>44</v>
      </c>
      <c r="B18" s="99"/>
      <c r="C18" s="99"/>
      <c r="D18" s="99"/>
      <c r="E18" s="99"/>
      <c r="F18" s="99"/>
      <c r="G18" s="110"/>
      <c r="H18" s="110">
        <v>14332223</v>
      </c>
      <c r="I18" s="110">
        <v>11707207</v>
      </c>
      <c r="J18" s="110">
        <v>7795317</v>
      </c>
      <c r="K18" s="110">
        <v>6151137</v>
      </c>
      <c r="L18" s="110">
        <v>5192826</v>
      </c>
      <c r="M18" s="118"/>
      <c r="N18" s="184">
        <v>0.2247289212533783</v>
      </c>
      <c r="O18" s="184">
        <v>0.501825647372647</v>
      </c>
      <c r="P18" s="184">
        <v>0.26729692412963657</v>
      </c>
      <c r="Q18" s="184">
        <v>0.18454517829020278</v>
      </c>
      <c r="R18" s="184">
        <v>0.2890577524640465</v>
      </c>
      <c r="S18" s="161"/>
    </row>
    <row r="19" spans="1:19" s="131" customFormat="1" ht="13.5" customHeight="1">
      <c r="A19" s="96" t="s">
        <v>87</v>
      </c>
      <c r="B19" s="96"/>
      <c r="C19" s="96"/>
      <c r="D19" s="96"/>
      <c r="E19" s="96"/>
      <c r="F19" s="96"/>
      <c r="G19" s="112"/>
      <c r="H19" s="112">
        <v>62911627</v>
      </c>
      <c r="I19" s="112">
        <v>58872286</v>
      </c>
      <c r="J19" s="112">
        <v>54354579</v>
      </c>
      <c r="K19" s="112">
        <v>42937894</v>
      </c>
      <c r="L19" s="112">
        <v>39650901</v>
      </c>
      <c r="M19" s="119"/>
      <c r="N19" s="183">
        <v>0.06861192718081299</v>
      </c>
      <c r="O19" s="183">
        <v>0.08311548140222014</v>
      </c>
      <c r="P19" s="183">
        <v>0.26588833164477044</v>
      </c>
      <c r="Q19" s="183">
        <v>0.0828983179978684</v>
      </c>
      <c r="R19" s="183">
        <v>0.1223271374786894</v>
      </c>
      <c r="S19" s="96"/>
    </row>
    <row r="20" spans="1:19" s="131" customFormat="1" ht="30" customHeight="1">
      <c r="A20" s="96" t="s">
        <v>45</v>
      </c>
      <c r="B20" s="96"/>
      <c r="C20" s="96"/>
      <c r="D20" s="96"/>
      <c r="E20" s="96"/>
      <c r="F20" s="96"/>
      <c r="G20" s="112"/>
      <c r="H20" s="112">
        <v>35241532</v>
      </c>
      <c r="I20" s="112">
        <v>37562376</v>
      </c>
      <c r="J20" s="112">
        <v>36851945</v>
      </c>
      <c r="K20" s="112">
        <v>36798934</v>
      </c>
      <c r="L20" s="112">
        <v>32901130</v>
      </c>
      <c r="M20" s="119"/>
      <c r="N20" s="183">
        <v>-0.06178637368413542</v>
      </c>
      <c r="O20" s="183">
        <v>0.019277978407924</v>
      </c>
      <c r="P20" s="183">
        <v>0.0014405580335561385</v>
      </c>
      <c r="Q20" s="183">
        <v>0.11847021667644841</v>
      </c>
      <c r="R20" s="183">
        <v>0.017327992124038794</v>
      </c>
      <c r="S20" s="96"/>
    </row>
    <row r="21" spans="1:19" s="128" customFormat="1" ht="12.75">
      <c r="A21" s="99" t="s">
        <v>89</v>
      </c>
      <c r="B21" s="99"/>
      <c r="C21" s="99"/>
      <c r="D21" s="99"/>
      <c r="E21" s="99"/>
      <c r="F21" s="99"/>
      <c r="G21" s="110"/>
      <c r="H21" s="110">
        <v>13668083</v>
      </c>
      <c r="I21" s="110">
        <v>20084862</v>
      </c>
      <c r="J21" s="110">
        <v>15437221</v>
      </c>
      <c r="K21" s="110">
        <v>14862453</v>
      </c>
      <c r="L21" s="110">
        <v>10524340</v>
      </c>
      <c r="M21" s="118"/>
      <c r="N21" s="184">
        <v>-0.3194833501967801</v>
      </c>
      <c r="O21" s="184">
        <v>0.30106720633202055</v>
      </c>
      <c r="P21" s="184">
        <v>0.03867248562535397</v>
      </c>
      <c r="Q21" s="184">
        <v>0.41219810458423045</v>
      </c>
      <c r="R21" s="184">
        <v>0.06752531941646844</v>
      </c>
      <c r="S21" s="161"/>
    </row>
    <row r="22" spans="1:19" s="131" customFormat="1" ht="30" customHeight="1">
      <c r="A22" s="96" t="s">
        <v>107</v>
      </c>
      <c r="B22" s="96"/>
      <c r="C22" s="96"/>
      <c r="D22" s="96"/>
      <c r="E22" s="96"/>
      <c r="F22" s="96"/>
      <c r="G22" s="112"/>
      <c r="H22" s="112">
        <v>21573449</v>
      </c>
      <c r="I22" s="112">
        <v>17477514</v>
      </c>
      <c r="J22" s="112">
        <v>21414724</v>
      </c>
      <c r="K22" s="112">
        <v>21936481</v>
      </c>
      <c r="L22" s="112">
        <v>22376790</v>
      </c>
      <c r="M22" s="112"/>
      <c r="N22" s="183">
        <v>0.23435461130227098</v>
      </c>
      <c r="O22" s="183">
        <v>-0.1838552763976785</v>
      </c>
      <c r="P22" s="183">
        <v>-0.023784899683773397</v>
      </c>
      <c r="Q22" s="183">
        <v>-0.019677040361910758</v>
      </c>
      <c r="R22" s="183">
        <v>-0.009098572437446384</v>
      </c>
      <c r="S22" s="96"/>
    </row>
    <row r="23" spans="1:19" s="128" customFormat="1" ht="19.5" customHeight="1">
      <c r="A23" s="99" t="s">
        <v>134</v>
      </c>
      <c r="B23" s="99"/>
      <c r="C23" s="99"/>
      <c r="D23" s="99"/>
      <c r="E23" s="99"/>
      <c r="F23" s="99"/>
      <c r="G23" s="110"/>
      <c r="H23" s="110">
        <v>12275580</v>
      </c>
      <c r="I23" s="110">
        <v>12156311</v>
      </c>
      <c r="J23" s="110">
        <v>20911747</v>
      </c>
      <c r="K23" s="110">
        <v>10821514</v>
      </c>
      <c r="L23" s="110">
        <v>6411423</v>
      </c>
      <c r="M23" s="110"/>
      <c r="N23" s="184">
        <v>0.009811446910168664</v>
      </c>
      <c r="O23" s="184">
        <v>-0.41868505773333997</v>
      </c>
      <c r="P23" s="184">
        <v>0.9324234113636964</v>
      </c>
      <c r="Q23" s="184">
        <v>0.6878490157333248</v>
      </c>
      <c r="R23" s="184">
        <v>0.17631034174767612</v>
      </c>
      <c r="S23" s="161"/>
    </row>
    <row r="24" spans="1:19" s="128" customFormat="1" ht="12.75">
      <c r="A24" s="99" t="s">
        <v>93</v>
      </c>
      <c r="B24" s="99"/>
      <c r="C24" s="99"/>
      <c r="D24" s="99"/>
      <c r="E24" s="99"/>
      <c r="F24" s="99"/>
      <c r="G24" s="110"/>
      <c r="H24" s="110">
        <v>-472487</v>
      </c>
      <c r="I24" s="110">
        <v>-724374</v>
      </c>
      <c r="J24" s="110">
        <v>-4459534</v>
      </c>
      <c r="K24" s="110">
        <v>4048898</v>
      </c>
      <c r="L24" s="110">
        <v>1171616</v>
      </c>
      <c r="M24" s="110"/>
      <c r="N24" s="184">
        <v>-0.3477319727102298</v>
      </c>
      <c r="O24" s="184">
        <v>-0.8375673332684537</v>
      </c>
      <c r="P24" s="184">
        <v>-2.1014192009776487</v>
      </c>
      <c r="Q24" s="184">
        <v>2.4558234097178597</v>
      </c>
      <c r="R24" s="184">
        <v>-0.203</v>
      </c>
      <c r="S24" s="161"/>
    </row>
    <row r="25" spans="1:19" s="131" customFormat="1" ht="19.5" customHeight="1">
      <c r="A25" s="96" t="s">
        <v>48</v>
      </c>
      <c r="B25" s="96"/>
      <c r="C25" s="96"/>
      <c r="D25" s="96"/>
      <c r="E25" s="96"/>
      <c r="F25" s="96"/>
      <c r="G25" s="112"/>
      <c r="H25" s="112">
        <v>9770356</v>
      </c>
      <c r="I25" s="112">
        <v>6045577</v>
      </c>
      <c r="J25" s="112">
        <v>4962511</v>
      </c>
      <c r="K25" s="112">
        <v>7066069</v>
      </c>
      <c r="L25" s="112">
        <v>14793751</v>
      </c>
      <c r="M25" s="112">
        <v>0</v>
      </c>
      <c r="N25" s="183">
        <v>0.6161160464915094</v>
      </c>
      <c r="O25" s="183">
        <v>0.2182495917893179</v>
      </c>
      <c r="P25" s="183">
        <v>-0.29769847987615183</v>
      </c>
      <c r="Q25" s="183">
        <v>-0.5223612321175339</v>
      </c>
      <c r="R25" s="183">
        <v>-0.09851605055875479</v>
      </c>
      <c r="S25" s="96"/>
    </row>
    <row r="26" spans="1:19" s="128" customFormat="1" ht="46.5" customHeight="1">
      <c r="A26" s="96" t="s">
        <v>203</v>
      </c>
      <c r="B26" s="99"/>
      <c r="C26" s="99"/>
      <c r="D26" s="99"/>
      <c r="E26" s="99"/>
      <c r="F26" s="99"/>
      <c r="G26" s="110"/>
      <c r="H26" s="110"/>
      <c r="I26" s="110"/>
      <c r="J26" s="110"/>
      <c r="K26" s="110"/>
      <c r="L26" s="110"/>
      <c r="M26" s="110"/>
      <c r="N26" s="184"/>
      <c r="O26" s="184"/>
      <c r="P26" s="184"/>
      <c r="Q26" s="184"/>
      <c r="R26" s="184"/>
      <c r="S26" s="161"/>
    </row>
    <row r="27" spans="1:19" s="128" customFormat="1" ht="12.75" customHeight="1">
      <c r="A27" s="99" t="s">
        <v>204</v>
      </c>
      <c r="B27" s="99"/>
      <c r="C27" s="99"/>
      <c r="D27" s="99"/>
      <c r="E27" s="99"/>
      <c r="F27" s="99"/>
      <c r="G27" s="110"/>
      <c r="H27" s="110">
        <v>297845</v>
      </c>
      <c r="I27" s="110">
        <v>299143</v>
      </c>
      <c r="J27" s="110">
        <v>304929</v>
      </c>
      <c r="K27" s="110">
        <v>301353</v>
      </c>
      <c r="L27" s="110">
        <v>308733</v>
      </c>
      <c r="M27" s="110"/>
      <c r="N27" s="184">
        <v>-0.004342404803054034</v>
      </c>
      <c r="O27" s="184">
        <v>-0.0189749089132224</v>
      </c>
      <c r="P27" s="184">
        <v>-0.004</v>
      </c>
      <c r="Q27" s="184">
        <v>-0.035</v>
      </c>
      <c r="R27" s="184">
        <v>-0.008936570894406026</v>
      </c>
      <c r="S27" s="99"/>
    </row>
    <row r="28" spans="1:19" s="128" customFormat="1" ht="25.5" customHeight="1">
      <c r="A28" s="96" t="s">
        <v>110</v>
      </c>
      <c r="B28" s="99"/>
      <c r="C28" s="99"/>
      <c r="D28" s="99"/>
      <c r="E28" s="99"/>
      <c r="F28" s="99"/>
      <c r="G28" s="110"/>
      <c r="H28" s="110"/>
      <c r="I28" s="110"/>
      <c r="J28" s="110"/>
      <c r="K28" s="110"/>
      <c r="L28" s="110"/>
      <c r="M28" s="110"/>
      <c r="N28" s="184"/>
      <c r="O28" s="184"/>
      <c r="P28" s="184"/>
      <c r="Q28" s="184"/>
      <c r="R28" s="184"/>
      <c r="S28" s="161"/>
    </row>
    <row r="29" spans="1:19" s="128" customFormat="1" ht="12.75">
      <c r="A29" s="99" t="s">
        <v>111</v>
      </c>
      <c r="B29" s="99"/>
      <c r="C29" s="99"/>
      <c r="D29" s="99"/>
      <c r="E29" s="99"/>
      <c r="F29" s="99"/>
      <c r="G29" s="110"/>
      <c r="H29" s="110">
        <v>18065125</v>
      </c>
      <c r="I29" s="110">
        <v>17051020</v>
      </c>
      <c r="J29" s="110">
        <v>13495392</v>
      </c>
      <c r="K29" s="110">
        <v>9707010</v>
      </c>
      <c r="L29" s="110">
        <v>9946210</v>
      </c>
      <c r="M29" s="110"/>
      <c r="N29" s="184">
        <v>0.0594747411005323</v>
      </c>
      <c r="O29" s="184">
        <v>0.059</v>
      </c>
      <c r="P29" s="184">
        <v>0.059</v>
      </c>
      <c r="Q29" s="184">
        <v>0.059</v>
      </c>
      <c r="R29" s="184">
        <v>0.1609027410333741</v>
      </c>
      <c r="S29" s="161"/>
    </row>
    <row r="30" spans="1:19" s="128" customFormat="1" ht="12.75">
      <c r="A30" s="99" t="s">
        <v>51</v>
      </c>
      <c r="B30" s="99"/>
      <c r="C30" s="99"/>
      <c r="D30" s="99"/>
      <c r="E30" s="99"/>
      <c r="F30" s="99"/>
      <c r="G30" s="110"/>
      <c r="H30" s="114">
        <v>158</v>
      </c>
      <c r="I30" s="114">
        <v>170</v>
      </c>
      <c r="J30" s="114">
        <v>168</v>
      </c>
      <c r="K30" s="114">
        <v>205</v>
      </c>
      <c r="L30" s="114">
        <v>282</v>
      </c>
      <c r="M30" s="110"/>
      <c r="N30" s="184">
        <v>-0.07058823529411762</v>
      </c>
      <c r="O30" s="184">
        <v>0.011904761904761862</v>
      </c>
      <c r="P30" s="184">
        <v>-0.18</v>
      </c>
      <c r="Q30" s="184">
        <v>-0.273</v>
      </c>
      <c r="R30" s="184">
        <v>-0.13482891845860723</v>
      </c>
      <c r="S30" s="161"/>
    </row>
    <row r="31" spans="1:19" s="128" customFormat="1" ht="12.75">
      <c r="A31" s="122" t="s">
        <v>52</v>
      </c>
      <c r="B31" s="99"/>
      <c r="C31" s="122"/>
      <c r="D31" s="122"/>
      <c r="E31" s="122"/>
      <c r="F31" s="122"/>
      <c r="G31" s="110"/>
      <c r="H31" s="110">
        <v>114336</v>
      </c>
      <c r="I31" s="110">
        <v>100300</v>
      </c>
      <c r="J31" s="110">
        <v>80330</v>
      </c>
      <c r="K31" s="110">
        <v>47351</v>
      </c>
      <c r="L31" s="110">
        <v>35270</v>
      </c>
      <c r="M31" s="110"/>
      <c r="N31" s="184">
        <v>0.13994017946161508</v>
      </c>
      <c r="O31" s="184">
        <v>0.2485995269513257</v>
      </c>
      <c r="P31" s="184">
        <v>0.696</v>
      </c>
      <c r="Q31" s="184">
        <v>0.343</v>
      </c>
      <c r="R31" s="184">
        <v>0.34182037975077506</v>
      </c>
      <c r="S31" s="161"/>
    </row>
    <row r="32" spans="1:18" s="128" customFormat="1" ht="30" customHeight="1">
      <c r="A32" s="96" t="s">
        <v>58</v>
      </c>
      <c r="B32" s="99"/>
      <c r="C32" s="99"/>
      <c r="D32" s="99"/>
      <c r="E32" s="99"/>
      <c r="F32" s="99"/>
      <c r="G32" s="110"/>
      <c r="H32" s="110"/>
      <c r="I32" s="110"/>
      <c r="J32" s="110"/>
      <c r="K32" s="110"/>
      <c r="L32" s="110"/>
      <c r="M32" s="108"/>
      <c r="N32" s="184"/>
      <c r="O32" s="184"/>
      <c r="P32" s="184"/>
      <c r="Q32" s="184"/>
      <c r="R32" s="184"/>
    </row>
    <row r="33" spans="1:18" s="128" customFormat="1" ht="12.75">
      <c r="A33" s="99" t="s">
        <v>205</v>
      </c>
      <c r="B33" s="99"/>
      <c r="C33" s="99"/>
      <c r="D33" s="99"/>
      <c r="E33" s="99"/>
      <c r="F33" s="99"/>
      <c r="G33" s="99"/>
      <c r="H33" s="180">
        <v>0.359</v>
      </c>
      <c r="I33" s="116">
        <v>0.3895</v>
      </c>
      <c r="J33" s="116">
        <v>0.404</v>
      </c>
      <c r="K33" s="116">
        <v>0.4615</v>
      </c>
      <c r="L33" s="116">
        <v>0.4535</v>
      </c>
      <c r="M33" s="121"/>
      <c r="N33" s="184">
        <v>-0.07830551989730428</v>
      </c>
      <c r="O33" s="184">
        <v>-0.03589108910891092</v>
      </c>
      <c r="P33" s="184">
        <v>-0.124</v>
      </c>
      <c r="Q33" s="184">
        <v>0.018</v>
      </c>
      <c r="R33" s="184">
        <v>-0.056744623581367115</v>
      </c>
    </row>
    <row r="34" spans="1:18" s="128" customFormat="1" ht="12.75">
      <c r="A34" s="99" t="s">
        <v>60</v>
      </c>
      <c r="B34" s="99"/>
      <c r="C34" s="99"/>
      <c r="D34" s="99"/>
      <c r="E34" s="99"/>
      <c r="F34" s="99"/>
      <c r="G34" s="99"/>
      <c r="H34" s="116">
        <v>0.2198</v>
      </c>
      <c r="I34" s="116">
        <v>0.1812</v>
      </c>
      <c r="J34" s="116">
        <v>0.2348</v>
      </c>
      <c r="K34" s="116">
        <v>0.2751</v>
      </c>
      <c r="L34" s="116">
        <v>0.3084</v>
      </c>
      <c r="M34" s="121"/>
      <c r="N34" s="184">
        <v>0.21302428256070627</v>
      </c>
      <c r="O34" s="184">
        <v>-0.22827938671209547</v>
      </c>
      <c r="P34" s="184">
        <v>-0.147</v>
      </c>
      <c r="Q34" s="184">
        <v>-0.108</v>
      </c>
      <c r="R34" s="184">
        <v>-0.08118446458024875</v>
      </c>
    </row>
    <row r="35" spans="1:18" s="128" customFormat="1" ht="12.75">
      <c r="A35" s="99" t="s">
        <v>61</v>
      </c>
      <c r="B35" s="99"/>
      <c r="C35" s="99"/>
      <c r="D35" s="99"/>
      <c r="E35" s="99"/>
      <c r="F35" s="99"/>
      <c r="G35" s="99"/>
      <c r="H35" s="116">
        <v>0.0995</v>
      </c>
      <c r="I35" s="116">
        <v>0.0627</v>
      </c>
      <c r="J35" s="116">
        <v>0.0544</v>
      </c>
      <c r="K35" s="116">
        <v>0.0886</v>
      </c>
      <c r="L35" s="116">
        <v>0.2039</v>
      </c>
      <c r="M35" s="121"/>
      <c r="N35" s="184">
        <v>0.588</v>
      </c>
      <c r="O35" s="184">
        <v>0.152</v>
      </c>
      <c r="P35" s="184">
        <v>-0.386</v>
      </c>
      <c r="Q35" s="184">
        <v>-0.565</v>
      </c>
      <c r="R35" s="184">
        <v>-0.16420173794871396</v>
      </c>
    </row>
    <row r="36" spans="2:18" s="123" customFormat="1" ht="7.5" customHeight="1" thickBot="1">
      <c r="B36" s="134"/>
      <c r="N36" s="181"/>
      <c r="O36" s="181"/>
      <c r="P36" s="181"/>
      <c r="Q36" s="181"/>
      <c r="R36" s="182"/>
    </row>
    <row r="37" ht="12.75">
      <c r="A37" s="128"/>
    </row>
    <row r="38" ht="12.75">
      <c r="A38" s="128"/>
    </row>
    <row r="39" ht="12.75">
      <c r="A39" s="125"/>
    </row>
    <row r="72" ht="12.75" hidden="1"/>
    <row r="73" ht="12.75" hidden="1"/>
    <row r="74" ht="12.75" hidden="1"/>
    <row r="75" ht="12.75" hidden="1"/>
    <row r="76" ht="12.75" hidden="1"/>
    <row r="77" spans="1:3" ht="12.75" hidden="1">
      <c r="A77" s="99">
        <v>4</v>
      </c>
      <c r="B77" s="128">
        <v>1999</v>
      </c>
      <c r="C77" s="99">
        <v>1063</v>
      </c>
    </row>
    <row r="78" spans="1:4" ht="12.75" hidden="1">
      <c r="A78" s="99">
        <v>12</v>
      </c>
      <c r="D78" s="99">
        <v>5</v>
      </c>
    </row>
    <row r="79" ht="12.75" hidden="1"/>
    <row r="80" ht="12.75" hidden="1"/>
    <row r="81" ht="12.75" hidden="1"/>
    <row r="82" ht="12.75" hidden="1"/>
    <row r="83" ht="12.75" hidden="1"/>
  </sheetData>
  <mergeCells count="3">
    <mergeCell ref="A1:S1"/>
    <mergeCell ref="A2:S2"/>
    <mergeCell ref="N3:Q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&amp;C- 8 -</oddFooter>
  </headerFooter>
</worksheet>
</file>

<file path=xl/worksheets/sheet16.xml><?xml version="1.0" encoding="utf-8"?>
<worksheet xmlns="http://schemas.openxmlformats.org/spreadsheetml/2006/main" xmlns:r="http://schemas.openxmlformats.org/officeDocument/2006/relationships">
  <sheetPr codeName="Sheet125">
    <tabColor indexed="20"/>
    <pageSetUpPr fitToPage="1"/>
  </sheetPr>
  <dimension ref="A1:AB78"/>
  <sheetViews>
    <sheetView workbookViewId="0" topLeftCell="A1">
      <selection activeCell="A3" sqref="A3"/>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8515625" style="99" customWidth="1"/>
    <col min="8" max="12" width="15.7109375" style="99" customWidth="1"/>
    <col min="13" max="13" width="1.421875" style="99" customWidth="1"/>
    <col min="14" max="14" width="11.28125" style="117" bestFit="1" customWidth="1"/>
    <col min="15" max="15" width="11.57421875" style="117" customWidth="1"/>
    <col min="16" max="17" width="9.140625" style="117" customWidth="1"/>
    <col min="18" max="18" width="13.7109375" style="125" customWidth="1"/>
    <col min="19" max="19" width="8.421875" style="99" customWidth="1"/>
    <col min="20" max="16384" width="9.140625" style="99" customWidth="1"/>
  </cols>
  <sheetData>
    <row r="1" spans="1:19" s="164" customFormat="1" ht="15.75" customHeight="1" thickTop="1">
      <c r="A1" s="294" t="s">
        <v>37</v>
      </c>
      <c r="B1" s="294"/>
      <c r="C1" s="294"/>
      <c r="D1" s="294"/>
      <c r="E1" s="294"/>
      <c r="F1" s="294"/>
      <c r="G1" s="294"/>
      <c r="H1" s="294"/>
      <c r="I1" s="294"/>
      <c r="J1" s="294"/>
      <c r="K1" s="294"/>
      <c r="L1" s="294"/>
      <c r="M1" s="294"/>
      <c r="N1" s="294"/>
      <c r="O1" s="294"/>
      <c r="P1" s="294"/>
      <c r="Q1" s="294"/>
      <c r="R1" s="294"/>
      <c r="S1" s="294"/>
    </row>
    <row r="2" spans="1:19" s="165" customFormat="1" ht="15.75" customHeight="1" thickBot="1">
      <c r="A2" s="295" t="s">
        <v>129</v>
      </c>
      <c r="B2" s="295"/>
      <c r="C2" s="295"/>
      <c r="D2" s="295"/>
      <c r="E2" s="295"/>
      <c r="F2" s="295"/>
      <c r="G2" s="295"/>
      <c r="H2" s="295"/>
      <c r="I2" s="295"/>
      <c r="J2" s="295"/>
      <c r="K2" s="295"/>
      <c r="L2" s="295"/>
      <c r="M2" s="295"/>
      <c r="N2" s="295"/>
      <c r="O2" s="295"/>
      <c r="P2" s="295"/>
      <c r="Q2" s="295"/>
      <c r="R2" s="295"/>
      <c r="S2" s="295"/>
    </row>
    <row r="3" spans="1:28" s="128" customFormat="1" ht="24.75" customHeight="1">
      <c r="A3" s="85" t="s">
        <v>8</v>
      </c>
      <c r="B3" s="112"/>
      <c r="C3" s="112"/>
      <c r="D3" s="112"/>
      <c r="E3" s="112"/>
      <c r="F3" s="99"/>
      <c r="G3" s="99"/>
      <c r="H3" s="96"/>
      <c r="I3" s="96"/>
      <c r="J3" s="96"/>
      <c r="K3" s="96"/>
      <c r="L3" s="96"/>
      <c r="M3" s="98"/>
      <c r="N3" s="296" t="s">
        <v>24</v>
      </c>
      <c r="O3" s="296"/>
      <c r="P3" s="296"/>
      <c r="Q3" s="296"/>
      <c r="R3" s="199" t="s">
        <v>25</v>
      </c>
      <c r="S3" s="199"/>
      <c r="AA3" s="129"/>
      <c r="AB3" s="129"/>
    </row>
    <row r="4" spans="2:28" s="128" customFormat="1" ht="16.5" customHeight="1">
      <c r="B4" s="100"/>
      <c r="C4" s="96"/>
      <c r="D4" s="100"/>
      <c r="E4" s="100"/>
      <c r="F4" s="99"/>
      <c r="G4" s="96"/>
      <c r="H4" s="102">
        <v>2005</v>
      </c>
      <c r="I4" s="102">
        <v>2004</v>
      </c>
      <c r="J4" s="102">
        <v>2003</v>
      </c>
      <c r="K4" s="102">
        <v>2002</v>
      </c>
      <c r="L4" s="102">
        <v>2001</v>
      </c>
      <c r="M4" s="103"/>
      <c r="N4" s="176" t="s">
        <v>174</v>
      </c>
      <c r="O4" s="176" t="s">
        <v>153</v>
      </c>
      <c r="P4" s="177" t="s">
        <v>125</v>
      </c>
      <c r="Q4" s="177" t="s">
        <v>124</v>
      </c>
      <c r="R4" s="196" t="s">
        <v>26</v>
      </c>
      <c r="S4" s="196"/>
      <c r="AA4" s="129"/>
      <c r="AB4" s="129"/>
    </row>
    <row r="5" spans="1:28" s="131" customFormat="1" ht="16.5" customHeight="1">
      <c r="A5" s="111"/>
      <c r="B5" s="111"/>
      <c r="C5" s="111"/>
      <c r="D5" s="77"/>
      <c r="E5" s="77"/>
      <c r="F5" s="77"/>
      <c r="G5" s="77" t="s">
        <v>35</v>
      </c>
      <c r="H5" s="107">
        <v>30</v>
      </c>
      <c r="I5" s="107">
        <v>30</v>
      </c>
      <c r="J5" s="107">
        <v>30</v>
      </c>
      <c r="K5" s="107">
        <v>30</v>
      </c>
      <c r="L5" s="107">
        <v>30</v>
      </c>
      <c r="M5" s="98"/>
      <c r="N5" s="178"/>
      <c r="O5" s="178"/>
      <c r="P5" s="178"/>
      <c r="Q5" s="178"/>
      <c r="R5" s="178"/>
      <c r="AA5" s="132"/>
      <c r="AB5" s="132"/>
    </row>
    <row r="6" spans="1:28" s="128" customFormat="1" ht="16.5" customHeight="1">
      <c r="A6" s="106"/>
      <c r="B6" s="106"/>
      <c r="C6" s="106"/>
      <c r="D6" s="77"/>
      <c r="E6" s="77"/>
      <c r="F6" s="77"/>
      <c r="G6" s="77"/>
      <c r="H6" s="107"/>
      <c r="I6" s="107"/>
      <c r="J6" s="107"/>
      <c r="K6" s="107"/>
      <c r="L6" s="107"/>
      <c r="M6" s="108"/>
      <c r="N6" s="179"/>
      <c r="O6" s="179"/>
      <c r="P6" s="179"/>
      <c r="Q6" s="179"/>
      <c r="R6" s="179"/>
      <c r="AA6" s="129"/>
      <c r="AB6" s="129"/>
    </row>
    <row r="7" spans="1:28" s="128" customFormat="1" ht="12.75" customHeight="1">
      <c r="A7" s="96" t="s">
        <v>32</v>
      </c>
      <c r="B7" s="99"/>
      <c r="C7" s="99"/>
      <c r="D7" s="99"/>
      <c r="E7" s="99"/>
      <c r="F7" s="99"/>
      <c r="G7" s="130"/>
      <c r="H7" s="99"/>
      <c r="I7" s="110"/>
      <c r="J7" s="110"/>
      <c r="K7" s="110"/>
      <c r="L7" s="110"/>
      <c r="M7" s="108"/>
      <c r="N7" s="179"/>
      <c r="O7" s="179"/>
      <c r="P7" s="179"/>
      <c r="Q7" s="179"/>
      <c r="R7" s="179"/>
      <c r="AA7" s="129"/>
      <c r="AB7" s="129"/>
    </row>
    <row r="8" spans="1:28" s="128" customFormat="1" ht="12.75">
      <c r="A8" s="99" t="s">
        <v>130</v>
      </c>
      <c r="B8" s="99"/>
      <c r="C8" s="99"/>
      <c r="D8" s="99"/>
      <c r="E8" s="99"/>
      <c r="F8" s="99"/>
      <c r="G8" s="110"/>
      <c r="H8" s="110">
        <v>303004105</v>
      </c>
      <c r="I8" s="110">
        <v>260035900</v>
      </c>
      <c r="J8" s="110">
        <v>226080756</v>
      </c>
      <c r="K8" s="110">
        <v>222996325</v>
      </c>
      <c r="L8" s="110">
        <v>211669293</v>
      </c>
      <c r="M8" s="118"/>
      <c r="N8" s="184">
        <v>0.165</v>
      </c>
      <c r="O8" s="184">
        <v>0.15</v>
      </c>
      <c r="P8" s="184">
        <v>0.014</v>
      </c>
      <c r="Q8" s="184">
        <v>0.054</v>
      </c>
      <c r="R8" s="184">
        <v>0.094</v>
      </c>
      <c r="AA8" s="129"/>
      <c r="AB8" s="129"/>
    </row>
    <row r="9" spans="1:28" s="128" customFormat="1" ht="12.75">
      <c r="A9" s="99" t="s">
        <v>39</v>
      </c>
      <c r="B9" s="99"/>
      <c r="C9" s="99"/>
      <c r="D9" s="99"/>
      <c r="E9" s="99"/>
      <c r="F9" s="99"/>
      <c r="G9" s="110"/>
      <c r="H9" s="110">
        <v>258413</v>
      </c>
      <c r="I9" s="110">
        <v>243105</v>
      </c>
      <c r="J9" s="110">
        <v>605774</v>
      </c>
      <c r="K9" s="110">
        <v>604466</v>
      </c>
      <c r="L9" s="110">
        <v>777861</v>
      </c>
      <c r="M9" s="118"/>
      <c r="N9" s="184">
        <v>0.063</v>
      </c>
      <c r="O9" s="184">
        <v>-0.599</v>
      </c>
      <c r="P9" s="184">
        <v>0.002</v>
      </c>
      <c r="Q9" s="184">
        <v>-0.223</v>
      </c>
      <c r="R9" s="184">
        <v>-0.241</v>
      </c>
      <c r="AA9" s="129"/>
      <c r="AB9" s="129"/>
    </row>
    <row r="10" spans="1:28" s="128" customFormat="1" ht="12.75">
      <c r="A10" s="99" t="s">
        <v>131</v>
      </c>
      <c r="B10" s="99"/>
      <c r="C10" s="99"/>
      <c r="D10" s="99"/>
      <c r="E10" s="99"/>
      <c r="F10" s="99"/>
      <c r="G10" s="110"/>
      <c r="H10" s="110">
        <v>8155872</v>
      </c>
      <c r="I10" s="110">
        <v>14548162</v>
      </c>
      <c r="J10" s="110">
        <v>14992669</v>
      </c>
      <c r="K10" s="110">
        <v>15834370</v>
      </c>
      <c r="L10" s="110">
        <v>18171348</v>
      </c>
      <c r="M10" s="118"/>
      <c r="N10" s="184">
        <v>-0.439</v>
      </c>
      <c r="O10" s="184">
        <v>-0.03</v>
      </c>
      <c r="P10" s="184">
        <v>-0.053</v>
      </c>
      <c r="Q10" s="184">
        <v>-0.129</v>
      </c>
      <c r="R10" s="184">
        <v>-0.181</v>
      </c>
      <c r="AA10" s="129"/>
      <c r="AB10" s="129"/>
    </row>
    <row r="11" spans="1:28" s="128" customFormat="1" ht="12.75">
      <c r="A11" s="99" t="s">
        <v>132</v>
      </c>
      <c r="B11" s="99"/>
      <c r="C11" s="99"/>
      <c r="D11" s="99"/>
      <c r="E11" s="99"/>
      <c r="F11" s="99"/>
      <c r="G11" s="110"/>
      <c r="H11" s="110">
        <v>22412083</v>
      </c>
      <c r="I11" s="110">
        <v>19345336</v>
      </c>
      <c r="J11" s="110">
        <v>353</v>
      </c>
      <c r="K11" s="110">
        <v>1240</v>
      </c>
      <c r="L11" s="110">
        <v>1728</v>
      </c>
      <c r="M11" s="118"/>
      <c r="N11" s="184">
        <v>0.159</v>
      </c>
      <c r="O11" s="184">
        <v>9.99</v>
      </c>
      <c r="P11" s="184">
        <v>-0.715</v>
      </c>
      <c r="Q11" s="184">
        <v>-0.282</v>
      </c>
      <c r="R11" s="184">
        <v>9.672</v>
      </c>
      <c r="AA11" s="129"/>
      <c r="AB11" s="129"/>
    </row>
    <row r="12" spans="1:28" s="128" customFormat="1" ht="12.75">
      <c r="A12" s="99" t="s">
        <v>57</v>
      </c>
      <c r="B12" s="99"/>
      <c r="C12" s="99"/>
      <c r="D12" s="99"/>
      <c r="E12" s="99"/>
      <c r="F12" s="99"/>
      <c r="G12" s="110"/>
      <c r="H12" s="110">
        <v>2508053</v>
      </c>
      <c r="I12" s="110">
        <v>3505491</v>
      </c>
      <c r="J12" s="110">
        <v>5561467</v>
      </c>
      <c r="K12" s="110">
        <v>7091507</v>
      </c>
      <c r="L12" s="110">
        <v>8669158</v>
      </c>
      <c r="M12" s="118"/>
      <c r="N12" s="184">
        <v>-0.285</v>
      </c>
      <c r="O12" s="184">
        <v>-0.37</v>
      </c>
      <c r="P12" s="184">
        <v>-0.216</v>
      </c>
      <c r="Q12" s="184">
        <v>-0.182</v>
      </c>
      <c r="R12" s="184">
        <v>-0.267</v>
      </c>
      <c r="AA12" s="129"/>
      <c r="AB12" s="129"/>
    </row>
    <row r="13" spans="1:28" s="131" customFormat="1" ht="12.75">
      <c r="A13" s="96" t="s">
        <v>83</v>
      </c>
      <c r="B13" s="96"/>
      <c r="C13" s="96"/>
      <c r="D13" s="96"/>
      <c r="E13" s="96"/>
      <c r="F13" s="96"/>
      <c r="G13" s="112"/>
      <c r="H13" s="112">
        <v>336338526</v>
      </c>
      <c r="I13" s="112">
        <v>297677994</v>
      </c>
      <c r="J13" s="112">
        <v>247241019</v>
      </c>
      <c r="K13" s="112">
        <v>246527908</v>
      </c>
      <c r="L13" s="112">
        <v>239289388</v>
      </c>
      <c r="M13" s="119"/>
      <c r="N13" s="183">
        <v>0.13</v>
      </c>
      <c r="O13" s="183">
        <v>0.204</v>
      </c>
      <c r="P13" s="183">
        <v>0.003</v>
      </c>
      <c r="Q13" s="183">
        <v>0.03</v>
      </c>
      <c r="R13" s="183">
        <v>0.089</v>
      </c>
      <c r="AA13" s="132"/>
      <c r="AB13" s="132"/>
    </row>
    <row r="14" spans="1:18" s="128" customFormat="1" ht="30" customHeight="1">
      <c r="A14" s="96" t="s">
        <v>28</v>
      </c>
      <c r="B14" s="99"/>
      <c r="C14" s="99"/>
      <c r="D14" s="99"/>
      <c r="E14" s="99"/>
      <c r="F14" s="99"/>
      <c r="G14" s="110"/>
      <c r="H14" s="110"/>
      <c r="I14" s="110"/>
      <c r="J14" s="110"/>
      <c r="K14" s="110"/>
      <c r="L14" s="110"/>
      <c r="M14" s="110"/>
      <c r="N14" s="184"/>
      <c r="O14" s="184"/>
      <c r="P14" s="184"/>
      <c r="Q14" s="184"/>
      <c r="R14" s="179"/>
    </row>
    <row r="15" spans="1:18" s="128" customFormat="1" ht="12.75">
      <c r="A15" s="99" t="s">
        <v>133</v>
      </c>
      <c r="B15" s="99"/>
      <c r="C15" s="99"/>
      <c r="D15" s="99"/>
      <c r="E15" s="99"/>
      <c r="F15" s="99"/>
      <c r="G15" s="110"/>
      <c r="H15" s="110">
        <v>150592461</v>
      </c>
      <c r="I15" s="110">
        <v>142031427</v>
      </c>
      <c r="J15" s="110">
        <v>135274110</v>
      </c>
      <c r="K15" s="110">
        <v>131600080</v>
      </c>
      <c r="L15" s="110">
        <v>128503775</v>
      </c>
      <c r="M15" s="118"/>
      <c r="N15" s="184">
        <v>0.06027563181492224</v>
      </c>
      <c r="O15" s="184">
        <v>0.04995277366822082</v>
      </c>
      <c r="P15" s="184">
        <v>0.027918144122708766</v>
      </c>
      <c r="Q15" s="184">
        <v>0.024095050904146653</v>
      </c>
      <c r="R15" s="184">
        <v>0.04045148927766262</v>
      </c>
    </row>
    <row r="16" spans="1:18" s="128" customFormat="1" ht="12.75">
      <c r="A16" s="99" t="s">
        <v>42</v>
      </c>
      <c r="B16" s="99"/>
      <c r="C16" s="99"/>
      <c r="D16" s="99"/>
      <c r="E16" s="99"/>
      <c r="F16" s="99"/>
      <c r="G16" s="110"/>
      <c r="H16" s="110">
        <v>62799320</v>
      </c>
      <c r="I16" s="110">
        <v>59639104</v>
      </c>
      <c r="J16" s="110">
        <v>11274930</v>
      </c>
      <c r="K16" s="110">
        <v>9280488</v>
      </c>
      <c r="L16" s="110">
        <v>7670238</v>
      </c>
      <c r="M16" s="118"/>
      <c r="N16" s="184">
        <v>0.05298899192046891</v>
      </c>
      <c r="O16" s="184">
        <v>4.289532085786785</v>
      </c>
      <c r="P16" s="184">
        <v>0.2149070178206145</v>
      </c>
      <c r="Q16" s="184">
        <v>0.20993481558199378</v>
      </c>
      <c r="R16" s="184">
        <v>0.6915565662073684</v>
      </c>
    </row>
    <row r="17" spans="1:19" s="128" customFormat="1" ht="12.75">
      <c r="A17" s="99" t="s">
        <v>43</v>
      </c>
      <c r="B17" s="99"/>
      <c r="C17" s="99"/>
      <c r="D17" s="99"/>
      <c r="E17" s="99"/>
      <c r="F17" s="99"/>
      <c r="G17" s="110"/>
      <c r="H17" s="110">
        <v>7903195</v>
      </c>
      <c r="I17" s="110">
        <v>7668442</v>
      </c>
      <c r="J17" s="110">
        <v>6047389</v>
      </c>
      <c r="K17" s="110">
        <v>14695082</v>
      </c>
      <c r="L17" s="110">
        <v>6648378</v>
      </c>
      <c r="M17" s="118"/>
      <c r="N17" s="184">
        <v>0.03061286764638771</v>
      </c>
      <c r="O17" s="184">
        <v>0.2680583306283091</v>
      </c>
      <c r="P17" s="184">
        <v>-0.5884753143942987</v>
      </c>
      <c r="Q17" s="184">
        <v>1.210325887005823</v>
      </c>
      <c r="R17" s="184">
        <v>0.04417129141386744</v>
      </c>
      <c r="S17" s="161"/>
    </row>
    <row r="18" spans="1:19" s="128" customFormat="1" ht="12.75">
      <c r="A18" s="99" t="s">
        <v>44</v>
      </c>
      <c r="B18" s="99"/>
      <c r="C18" s="99"/>
      <c r="D18" s="99"/>
      <c r="E18" s="99"/>
      <c r="F18" s="99"/>
      <c r="G18" s="110"/>
      <c r="H18" s="110">
        <v>0</v>
      </c>
      <c r="I18" s="110">
        <v>3499</v>
      </c>
      <c r="J18" s="110">
        <v>267050</v>
      </c>
      <c r="K18" s="110">
        <v>134217</v>
      </c>
      <c r="L18" s="110">
        <v>789393</v>
      </c>
      <c r="M18" s="118"/>
      <c r="N18" s="184">
        <v>-1</v>
      </c>
      <c r="O18" s="184">
        <v>-0.9868975847219622</v>
      </c>
      <c r="P18" s="184">
        <v>0.9896883405231827</v>
      </c>
      <c r="Q18" s="184">
        <v>-0.8299744233860701</v>
      </c>
      <c r="R18" s="184">
        <v>-1</v>
      </c>
      <c r="S18" s="161"/>
    </row>
    <row r="19" spans="1:19" s="131" customFormat="1" ht="13.5" customHeight="1">
      <c r="A19" s="96" t="s">
        <v>87</v>
      </c>
      <c r="B19" s="96"/>
      <c r="C19" s="96"/>
      <c r="D19" s="96"/>
      <c r="E19" s="96"/>
      <c r="F19" s="96"/>
      <c r="G19" s="112"/>
      <c r="H19" s="112">
        <v>221294976</v>
      </c>
      <c r="I19" s="112">
        <v>209342472</v>
      </c>
      <c r="J19" s="112">
        <v>152863479</v>
      </c>
      <c r="K19" s="112">
        <v>155709867</v>
      </c>
      <c r="L19" s="112">
        <v>143611784</v>
      </c>
      <c r="M19" s="119"/>
      <c r="N19" s="183">
        <v>0.05709545648242842</v>
      </c>
      <c r="O19" s="183">
        <v>0.3694734240609556</v>
      </c>
      <c r="P19" s="183">
        <v>-0.0182800746981564</v>
      </c>
      <c r="Q19" s="183">
        <v>0.08424157588627956</v>
      </c>
      <c r="R19" s="183">
        <v>0.11415437322925603</v>
      </c>
      <c r="S19" s="96"/>
    </row>
    <row r="20" spans="1:19" s="131" customFormat="1" ht="30" customHeight="1">
      <c r="A20" s="96" t="s">
        <v>45</v>
      </c>
      <c r="B20" s="96"/>
      <c r="C20" s="96"/>
      <c r="D20" s="96"/>
      <c r="E20" s="96"/>
      <c r="F20" s="96"/>
      <c r="G20" s="112"/>
      <c r="H20" s="112">
        <v>115043550</v>
      </c>
      <c r="I20" s="112">
        <v>88335522</v>
      </c>
      <c r="J20" s="112">
        <v>94377540</v>
      </c>
      <c r="K20" s="112">
        <v>90818041</v>
      </c>
      <c r="L20" s="112">
        <v>95677604</v>
      </c>
      <c r="M20" s="119"/>
      <c r="N20" s="183">
        <v>0.30234756522976114</v>
      </c>
      <c r="O20" s="183">
        <v>-0.06401965976226975</v>
      </c>
      <c r="P20" s="183">
        <v>0.03919374345456328</v>
      </c>
      <c r="Q20" s="183">
        <v>-0.05079101897242322</v>
      </c>
      <c r="R20" s="183">
        <v>0.04715988755656064</v>
      </c>
      <c r="S20" s="96"/>
    </row>
    <row r="21" spans="1:19" s="128" customFormat="1" ht="12.75">
      <c r="A21" s="99" t="s">
        <v>89</v>
      </c>
      <c r="B21" s="99"/>
      <c r="C21" s="99"/>
      <c r="D21" s="99"/>
      <c r="E21" s="99"/>
      <c r="F21" s="99"/>
      <c r="G21" s="110"/>
      <c r="H21" s="110">
        <v>8817285</v>
      </c>
      <c r="I21" s="110">
        <v>7792252</v>
      </c>
      <c r="J21" s="110">
        <v>6512331</v>
      </c>
      <c r="K21" s="110">
        <v>10642005</v>
      </c>
      <c r="L21" s="110">
        <v>10392252</v>
      </c>
      <c r="M21" s="118"/>
      <c r="N21" s="184">
        <v>0.132</v>
      </c>
      <c r="O21" s="184">
        <v>0.1965380752298984</v>
      </c>
      <c r="P21" s="184">
        <v>-0.3880541307770481</v>
      </c>
      <c r="Q21" s="184">
        <v>0.02403261583726035</v>
      </c>
      <c r="R21" s="184">
        <v>-0.04</v>
      </c>
      <c r="S21" s="161"/>
    </row>
    <row r="22" spans="1:19" s="131" customFormat="1" ht="30" customHeight="1">
      <c r="A22" s="96" t="s">
        <v>107</v>
      </c>
      <c r="B22" s="96"/>
      <c r="C22" s="96"/>
      <c r="D22" s="96"/>
      <c r="E22" s="96"/>
      <c r="F22" s="96"/>
      <c r="G22" s="112"/>
      <c r="H22" s="112">
        <v>106226265</v>
      </c>
      <c r="I22" s="112">
        <v>80543270</v>
      </c>
      <c r="J22" s="112">
        <v>87865209</v>
      </c>
      <c r="K22" s="112">
        <v>80176036</v>
      </c>
      <c r="L22" s="112">
        <v>85285352</v>
      </c>
      <c r="M22" s="112"/>
      <c r="N22" s="183">
        <v>0.319</v>
      </c>
      <c r="O22" s="183">
        <v>-0.08333149244543425</v>
      </c>
      <c r="P22" s="183">
        <v>0.09590363135438618</v>
      </c>
      <c r="Q22" s="183">
        <v>-0.05990848229130841</v>
      </c>
      <c r="R22" s="183">
        <v>0.056</v>
      </c>
      <c r="S22" s="96"/>
    </row>
    <row r="23" spans="1:19" s="128" customFormat="1" ht="19.5" customHeight="1">
      <c r="A23" s="99" t="s">
        <v>134</v>
      </c>
      <c r="B23" s="99"/>
      <c r="C23" s="99"/>
      <c r="D23" s="99"/>
      <c r="E23" s="99"/>
      <c r="F23" s="99"/>
      <c r="G23" s="110"/>
      <c r="H23" s="110">
        <v>100169</v>
      </c>
      <c r="I23" s="110">
        <v>422959</v>
      </c>
      <c r="J23" s="110">
        <v>353561</v>
      </c>
      <c r="K23" s="110">
        <v>0</v>
      </c>
      <c r="L23" s="110">
        <v>0</v>
      </c>
      <c r="M23" s="110"/>
      <c r="N23" s="184">
        <v>-0.7631708983613069</v>
      </c>
      <c r="O23" s="184">
        <v>0.19628296107319532</v>
      </c>
      <c r="P23" s="184">
        <v>0</v>
      </c>
      <c r="Q23" s="184">
        <v>0</v>
      </c>
      <c r="R23" s="184">
        <v>0</v>
      </c>
      <c r="S23" s="161"/>
    </row>
    <row r="24" spans="1:19" s="128" customFormat="1" ht="12.75">
      <c r="A24" s="99" t="s">
        <v>93</v>
      </c>
      <c r="B24" s="99"/>
      <c r="C24" s="99"/>
      <c r="D24" s="99"/>
      <c r="E24" s="99"/>
      <c r="F24" s="99"/>
      <c r="G24" s="110"/>
      <c r="H24" s="110">
        <v>0</v>
      </c>
      <c r="I24" s="110">
        <v>0</v>
      </c>
      <c r="J24" s="110">
        <v>0</v>
      </c>
      <c r="K24" s="110">
        <v>0</v>
      </c>
      <c r="L24" s="110">
        <v>0</v>
      </c>
      <c r="M24" s="110"/>
      <c r="N24" s="184">
        <v>0</v>
      </c>
      <c r="O24" s="184">
        <v>0</v>
      </c>
      <c r="P24" s="184">
        <v>0</v>
      </c>
      <c r="Q24" s="184">
        <v>0</v>
      </c>
      <c r="R24" s="184">
        <v>0</v>
      </c>
      <c r="S24" s="161"/>
    </row>
    <row r="25" spans="1:19" s="131" customFormat="1" ht="19.5" customHeight="1">
      <c r="A25" s="96" t="s">
        <v>48</v>
      </c>
      <c r="B25" s="96"/>
      <c r="C25" s="96"/>
      <c r="D25" s="96"/>
      <c r="E25" s="96"/>
      <c r="F25" s="96"/>
      <c r="G25" s="112"/>
      <c r="H25" s="112">
        <v>106126096</v>
      </c>
      <c r="I25" s="112">
        <v>80120311</v>
      </c>
      <c r="J25" s="112">
        <v>87511648</v>
      </c>
      <c r="K25" s="112">
        <v>80176036</v>
      </c>
      <c r="L25" s="112">
        <v>85285352</v>
      </c>
      <c r="M25" s="112">
        <v>0</v>
      </c>
      <c r="N25" s="183">
        <v>0.325</v>
      </c>
      <c r="O25" s="183">
        <v>-0.08446117938494313</v>
      </c>
      <c r="P25" s="183">
        <v>0.09149382241845938</v>
      </c>
      <c r="Q25" s="183">
        <v>-0.05990848229130841</v>
      </c>
      <c r="R25" s="183">
        <v>0.056</v>
      </c>
      <c r="S25" s="96"/>
    </row>
    <row r="26" spans="1:19" s="128" customFormat="1" ht="46.5" customHeight="1">
      <c r="A26" s="96" t="s">
        <v>203</v>
      </c>
      <c r="B26" s="99"/>
      <c r="C26" s="99"/>
      <c r="D26" s="99"/>
      <c r="E26" s="99"/>
      <c r="F26" s="99"/>
      <c r="G26" s="110"/>
      <c r="H26" s="110"/>
      <c r="I26" s="110"/>
      <c r="J26" s="110"/>
      <c r="K26" s="110"/>
      <c r="L26" s="110"/>
      <c r="M26" s="110"/>
      <c r="N26" s="184"/>
      <c r="O26" s="184"/>
      <c r="P26" s="184"/>
      <c r="Q26" s="184"/>
      <c r="R26" s="184"/>
      <c r="S26" s="161"/>
    </row>
    <row r="27" spans="1:19" s="128" customFormat="1" ht="12.75" customHeight="1">
      <c r="A27" s="99" t="s">
        <v>204</v>
      </c>
      <c r="B27" s="99"/>
      <c r="C27" s="99"/>
      <c r="D27" s="99"/>
      <c r="E27" s="99"/>
      <c r="F27" s="99"/>
      <c r="G27" s="110"/>
      <c r="H27" s="110">
        <v>1246850</v>
      </c>
      <c r="I27" s="110">
        <v>1214973</v>
      </c>
      <c r="J27" s="110">
        <v>1291597</v>
      </c>
      <c r="K27" s="110">
        <v>1280881</v>
      </c>
      <c r="L27" s="110">
        <v>1378115</v>
      </c>
      <c r="M27" s="110"/>
      <c r="N27" s="184">
        <v>0.026</v>
      </c>
      <c r="O27" s="184">
        <v>-0.059</v>
      </c>
      <c r="P27" s="184">
        <v>0.026</v>
      </c>
      <c r="Q27" s="184">
        <v>-0.095</v>
      </c>
      <c r="R27" s="184">
        <v>-0.025</v>
      </c>
      <c r="S27" s="99"/>
    </row>
    <row r="28" spans="1:19" s="128" customFormat="1" ht="25.5" customHeight="1">
      <c r="A28" s="96" t="s">
        <v>110</v>
      </c>
      <c r="B28" s="99"/>
      <c r="C28" s="99"/>
      <c r="D28" s="99"/>
      <c r="E28" s="99"/>
      <c r="F28" s="99"/>
      <c r="G28" s="110"/>
      <c r="H28" s="110"/>
      <c r="I28" s="110"/>
      <c r="J28" s="110"/>
      <c r="K28" s="110"/>
      <c r="L28" s="110"/>
      <c r="M28" s="110"/>
      <c r="N28" s="184"/>
      <c r="O28" s="184"/>
      <c r="P28" s="184"/>
      <c r="Q28" s="184"/>
      <c r="R28" s="184"/>
      <c r="S28" s="161"/>
    </row>
    <row r="29" spans="1:19" s="128" customFormat="1" ht="12.75">
      <c r="A29" s="99" t="s">
        <v>111</v>
      </c>
      <c r="B29" s="99"/>
      <c r="C29" s="99"/>
      <c r="D29" s="99"/>
      <c r="E29" s="99"/>
      <c r="F29" s="99"/>
      <c r="G29" s="110"/>
      <c r="H29" s="110">
        <v>184517</v>
      </c>
      <c r="I29" s="110">
        <v>134864</v>
      </c>
      <c r="J29" s="110">
        <v>60667</v>
      </c>
      <c r="K29" s="110">
        <v>81919</v>
      </c>
      <c r="L29" s="110">
        <v>114316</v>
      </c>
      <c r="M29" s="110"/>
      <c r="N29" s="184">
        <v>0.36817089808992765</v>
      </c>
      <c r="O29" s="184">
        <v>0.368</v>
      </c>
      <c r="P29" s="184">
        <v>0.368</v>
      </c>
      <c r="Q29" s="184">
        <v>0.368</v>
      </c>
      <c r="R29" s="184">
        <v>0.12715162450017448</v>
      </c>
      <c r="S29" s="161"/>
    </row>
    <row r="30" spans="1:19" s="128" customFormat="1" ht="12.75">
      <c r="A30" s="99" t="s">
        <v>51</v>
      </c>
      <c r="B30" s="99"/>
      <c r="C30" s="99"/>
      <c r="D30" s="99"/>
      <c r="E30" s="99"/>
      <c r="F30" s="99"/>
      <c r="G30" s="110"/>
      <c r="H30" s="114">
        <v>2.7</v>
      </c>
      <c r="I30" s="114">
        <v>2.7</v>
      </c>
      <c r="J30" s="114">
        <v>3</v>
      </c>
      <c r="K30" s="114">
        <v>3</v>
      </c>
      <c r="L30" s="114">
        <v>3</v>
      </c>
      <c r="M30" s="110"/>
      <c r="N30" s="184">
        <v>0</v>
      </c>
      <c r="O30" s="184">
        <v>-0.1</v>
      </c>
      <c r="P30" s="184">
        <v>0</v>
      </c>
      <c r="Q30" s="184">
        <v>0</v>
      </c>
      <c r="R30" s="184">
        <v>-0.025996253574703254</v>
      </c>
      <c r="S30" s="161"/>
    </row>
    <row r="31" spans="1:19" s="128" customFormat="1" ht="12.75">
      <c r="A31" s="122" t="s">
        <v>52</v>
      </c>
      <c r="B31" s="99"/>
      <c r="C31" s="122"/>
      <c r="D31" s="122"/>
      <c r="E31" s="122"/>
      <c r="F31" s="122"/>
      <c r="G31" s="110"/>
      <c r="H31" s="110">
        <v>68340</v>
      </c>
      <c r="I31" s="110">
        <v>49949.62962962963</v>
      </c>
      <c r="J31" s="110">
        <v>20222.333333333332</v>
      </c>
      <c r="K31" s="110">
        <v>27306.333333333332</v>
      </c>
      <c r="L31" s="110">
        <v>38105.333333333336</v>
      </c>
      <c r="M31" s="110"/>
      <c r="N31" s="184">
        <v>0.3681783129671372</v>
      </c>
      <c r="O31" s="184">
        <v>1.4700230584813636</v>
      </c>
      <c r="P31" s="184">
        <v>-0.2594269949584346</v>
      </c>
      <c r="Q31" s="184">
        <v>-0.283</v>
      </c>
      <c r="R31" s="184">
        <v>0.15723697757720068</v>
      </c>
      <c r="S31" s="161"/>
    </row>
    <row r="32" spans="1:18" s="128" customFormat="1" ht="30" customHeight="1">
      <c r="A32" s="96" t="s">
        <v>58</v>
      </c>
      <c r="B32" s="99"/>
      <c r="C32" s="99"/>
      <c r="D32" s="99"/>
      <c r="E32" s="99"/>
      <c r="F32" s="99"/>
      <c r="G32" s="110"/>
      <c r="H32" s="110"/>
      <c r="I32" s="110"/>
      <c r="J32" s="110"/>
      <c r="K32" s="110"/>
      <c r="L32" s="110"/>
      <c r="M32" s="108"/>
      <c r="N32" s="184"/>
      <c r="O32" s="184"/>
      <c r="P32" s="184"/>
      <c r="Q32" s="184"/>
      <c r="R32" s="184"/>
    </row>
    <row r="33" spans="1:18" s="128" customFormat="1" ht="12.75">
      <c r="A33" s="99" t="s">
        <v>205</v>
      </c>
      <c r="B33" s="99"/>
      <c r="C33" s="99"/>
      <c r="D33" s="99"/>
      <c r="E33" s="99"/>
      <c r="F33" s="99"/>
      <c r="G33" s="99"/>
      <c r="H33" s="180">
        <v>0.342</v>
      </c>
      <c r="I33" s="180">
        <v>0.2967</v>
      </c>
      <c r="J33" s="116">
        <v>0.3817228240755633</v>
      </c>
      <c r="K33" s="116">
        <v>0.36838847875997877</v>
      </c>
      <c r="L33" s="116">
        <v>0.3998405645970393</v>
      </c>
      <c r="M33" s="121"/>
      <c r="N33" s="184">
        <v>0.15267947421638017</v>
      </c>
      <c r="O33" s="184">
        <v>-0.22273445210269305</v>
      </c>
      <c r="P33" s="184">
        <v>0.03619642329876571</v>
      </c>
      <c r="Q33" s="184">
        <v>-0.07866156818970604</v>
      </c>
      <c r="R33" s="184">
        <v>-0.03831063466639317</v>
      </c>
    </row>
    <row r="34" spans="1:18" s="128" customFormat="1" ht="12.75">
      <c r="A34" s="99" t="s">
        <v>60</v>
      </c>
      <c r="B34" s="99"/>
      <c r="C34" s="99"/>
      <c r="D34" s="99"/>
      <c r="E34" s="99"/>
      <c r="F34" s="99"/>
      <c r="G34" s="99"/>
      <c r="H34" s="116">
        <v>0.3158</v>
      </c>
      <c r="I34" s="116">
        <v>0.2706</v>
      </c>
      <c r="J34" s="116">
        <v>0.3553828137231549</v>
      </c>
      <c r="K34" s="116">
        <v>0.3252209319847066</v>
      </c>
      <c r="L34" s="116">
        <v>0.35641092449950185</v>
      </c>
      <c r="M34" s="121"/>
      <c r="N34" s="184">
        <v>0.167</v>
      </c>
      <c r="O34" s="184">
        <v>-0.23856756840582938</v>
      </c>
      <c r="P34" s="184">
        <v>0.09274274430732721</v>
      </c>
      <c r="Q34" s="184">
        <v>-0.088</v>
      </c>
      <c r="R34" s="184">
        <v>-0.03</v>
      </c>
    </row>
    <row r="35" spans="1:18" s="128" customFormat="1" ht="12.75">
      <c r="A35" s="99" t="s">
        <v>61</v>
      </c>
      <c r="B35" s="99"/>
      <c r="C35" s="99"/>
      <c r="D35" s="99"/>
      <c r="E35" s="99"/>
      <c r="F35" s="99"/>
      <c r="G35" s="99"/>
      <c r="H35" s="116">
        <v>0.3155</v>
      </c>
      <c r="I35" s="116">
        <v>0.2692</v>
      </c>
      <c r="J35" s="116">
        <v>0.35395278806871444</v>
      </c>
      <c r="K35" s="116">
        <v>0.3252209319847066</v>
      </c>
      <c r="L35" s="116">
        <v>0.35641092449950185</v>
      </c>
      <c r="M35" s="121"/>
      <c r="N35" s="184">
        <v>0.172</v>
      </c>
      <c r="O35" s="184">
        <v>-0.24</v>
      </c>
      <c r="P35" s="184">
        <v>0.08834565447146248</v>
      </c>
      <c r="Q35" s="184">
        <v>-0.08751132575017029</v>
      </c>
      <c r="R35" s="184">
        <v>-0.03</v>
      </c>
    </row>
    <row r="36" spans="2:18" s="123" customFormat="1" ht="7.5" customHeight="1" thickBot="1">
      <c r="B36" s="134"/>
      <c r="N36" s="181"/>
      <c r="O36" s="181"/>
      <c r="P36" s="181"/>
      <c r="Q36" s="181"/>
      <c r="R36" s="182"/>
    </row>
    <row r="37" spans="1:19" ht="25.5" customHeight="1">
      <c r="A37" s="289"/>
      <c r="B37" s="290"/>
      <c r="C37" s="290"/>
      <c r="D37" s="290"/>
      <c r="E37" s="290"/>
      <c r="F37" s="290"/>
      <c r="G37" s="290"/>
      <c r="H37" s="290"/>
      <c r="I37" s="290"/>
      <c r="J37" s="290"/>
      <c r="K37" s="290"/>
      <c r="L37" s="290"/>
      <c r="M37" s="290"/>
      <c r="N37" s="290"/>
      <c r="O37" s="290"/>
      <c r="P37" s="290"/>
      <c r="Q37" s="290"/>
      <c r="R37" s="290"/>
      <c r="S37" s="290"/>
    </row>
    <row r="39" ht="12.75">
      <c r="A39" s="125"/>
    </row>
    <row r="72" ht="12.75" hidden="1"/>
    <row r="73" ht="12.75" hidden="1"/>
    <row r="74" ht="12.75" hidden="1"/>
    <row r="75" ht="12.75" hidden="1"/>
    <row r="76" ht="12.75" hidden="1"/>
    <row r="77" spans="1:3" ht="12.75" hidden="1">
      <c r="A77" s="99">
        <v>4</v>
      </c>
      <c r="B77" s="128">
        <v>1999</v>
      </c>
      <c r="C77" s="99">
        <v>1063</v>
      </c>
    </row>
    <row r="78" spans="1:4" ht="12.75" hidden="1">
      <c r="A78" s="99">
        <v>12</v>
      </c>
      <c r="D78" s="99">
        <v>5</v>
      </c>
    </row>
    <row r="79" ht="12.75" hidden="1"/>
    <row r="80" ht="12.75" hidden="1"/>
    <row r="81" ht="12.75" hidden="1"/>
    <row r="82" ht="12.75" hidden="1"/>
    <row r="83" ht="12.75" hidden="1"/>
  </sheetData>
  <mergeCells count="4">
    <mergeCell ref="A37:S37"/>
    <mergeCell ref="A1:S1"/>
    <mergeCell ref="A2:S2"/>
    <mergeCell ref="N3:Q3"/>
  </mergeCells>
  <printOptions horizontalCentered="1"/>
  <pageMargins left="0.2362204724409449" right="0.2362204724409449" top="0.61" bottom="0.4724409448818898" header="0.31" footer="0"/>
  <pageSetup fitToHeight="1" fitToWidth="1" horizontalDpi="360" verticalDpi="360" orientation="landscape" paperSize="5" scale="84" r:id="rId1"/>
  <headerFooter alignWithMargins="0">
    <oddHeader>&amp;R&amp;D   &amp;T</oddHeader>
    <oddFooter>&amp;C- 9 -</oddFooter>
  </headerFooter>
</worksheet>
</file>

<file path=xl/worksheets/sheet17.xml><?xml version="1.0" encoding="utf-8"?>
<worksheet xmlns="http://schemas.openxmlformats.org/spreadsheetml/2006/main" xmlns:r="http://schemas.openxmlformats.org/officeDocument/2006/relationships">
  <sheetPr codeName="Sheet126">
    <tabColor indexed="20"/>
  </sheetPr>
  <dimension ref="A1:AB78"/>
  <sheetViews>
    <sheetView workbookViewId="0" topLeftCell="A1">
      <selection activeCell="A4" sqref="A4"/>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8515625" style="99" customWidth="1"/>
    <col min="8" max="12" width="15.7109375" style="99" customWidth="1"/>
    <col min="13" max="13" width="1.421875" style="99" customWidth="1"/>
    <col min="14" max="17" width="9.140625" style="117" customWidth="1"/>
    <col min="18" max="18" width="13.7109375" style="125" customWidth="1"/>
    <col min="19" max="19" width="8.421875" style="99" customWidth="1"/>
    <col min="20" max="16384" width="9.140625" style="99" customWidth="1"/>
  </cols>
  <sheetData>
    <row r="1" spans="1:19" s="164" customFormat="1" ht="15.75" customHeight="1" thickTop="1">
      <c r="A1" s="294" t="s">
        <v>37</v>
      </c>
      <c r="B1" s="294"/>
      <c r="C1" s="294"/>
      <c r="D1" s="294"/>
      <c r="E1" s="294"/>
      <c r="F1" s="294"/>
      <c r="G1" s="294"/>
      <c r="H1" s="294"/>
      <c r="I1" s="294"/>
      <c r="J1" s="294"/>
      <c r="K1" s="294"/>
      <c r="L1" s="294"/>
      <c r="M1" s="294"/>
      <c r="N1" s="294"/>
      <c r="O1" s="294"/>
      <c r="P1" s="294"/>
      <c r="Q1" s="294"/>
      <c r="R1" s="294"/>
      <c r="S1" s="294"/>
    </row>
    <row r="2" spans="1:19" s="165" customFormat="1" ht="15.75" customHeight="1" thickBot="1">
      <c r="A2" s="295" t="s">
        <v>129</v>
      </c>
      <c r="B2" s="295"/>
      <c r="C2" s="295"/>
      <c r="D2" s="295"/>
      <c r="E2" s="295"/>
      <c r="F2" s="295"/>
      <c r="G2" s="295"/>
      <c r="H2" s="295"/>
      <c r="I2" s="295"/>
      <c r="J2" s="295"/>
      <c r="K2" s="295"/>
      <c r="L2" s="295"/>
      <c r="M2" s="295"/>
      <c r="N2" s="295"/>
      <c r="O2" s="295"/>
      <c r="P2" s="295"/>
      <c r="Q2" s="295"/>
      <c r="R2" s="295"/>
      <c r="S2" s="295"/>
    </row>
    <row r="3" spans="2:28" s="128" customFormat="1" ht="24.75" customHeight="1">
      <c r="B3" s="112"/>
      <c r="C3" s="112"/>
      <c r="D3" s="112"/>
      <c r="E3" s="112"/>
      <c r="F3" s="99"/>
      <c r="G3" s="99"/>
      <c r="H3" s="96"/>
      <c r="I3" s="96"/>
      <c r="J3" s="96"/>
      <c r="K3" s="96"/>
      <c r="L3" s="96"/>
      <c r="M3" s="98"/>
      <c r="N3" s="296" t="s">
        <v>24</v>
      </c>
      <c r="O3" s="296"/>
      <c r="P3" s="296"/>
      <c r="Q3" s="296"/>
      <c r="R3" s="199" t="s">
        <v>25</v>
      </c>
      <c r="S3" s="199"/>
      <c r="AA3" s="129"/>
      <c r="AB3" s="129"/>
    </row>
    <row r="4" spans="1:28" s="128" customFormat="1" ht="16.5" customHeight="1">
      <c r="A4" s="85" t="s">
        <v>20</v>
      </c>
      <c r="B4" s="100"/>
      <c r="C4" s="96"/>
      <c r="D4" s="100"/>
      <c r="E4" s="100"/>
      <c r="F4" s="99"/>
      <c r="G4" s="96"/>
      <c r="H4" s="102">
        <v>2005</v>
      </c>
      <c r="I4" s="102">
        <v>2004</v>
      </c>
      <c r="J4" s="102">
        <v>2003</v>
      </c>
      <c r="K4" s="102">
        <v>2002</v>
      </c>
      <c r="L4" s="102">
        <v>2001</v>
      </c>
      <c r="M4" s="103"/>
      <c r="N4" s="176" t="s">
        <v>174</v>
      </c>
      <c r="O4" s="176" t="s">
        <v>153</v>
      </c>
      <c r="P4" s="176" t="s">
        <v>125</v>
      </c>
      <c r="Q4" s="176" t="s">
        <v>124</v>
      </c>
      <c r="R4" s="196" t="s">
        <v>26</v>
      </c>
      <c r="S4" s="196"/>
      <c r="AA4" s="129"/>
      <c r="AB4" s="129"/>
    </row>
    <row r="5" spans="1:28" s="131" customFormat="1" ht="16.5" customHeight="1">
      <c r="A5" s="111"/>
      <c r="B5" s="111"/>
      <c r="C5" s="111"/>
      <c r="D5" s="77"/>
      <c r="E5" s="77"/>
      <c r="F5" s="77"/>
      <c r="G5" s="77" t="s">
        <v>35</v>
      </c>
      <c r="H5" s="107">
        <v>49</v>
      </c>
      <c r="I5" s="107">
        <v>52</v>
      </c>
      <c r="J5" s="107">
        <v>54</v>
      </c>
      <c r="K5" s="107">
        <v>54</v>
      </c>
      <c r="L5" s="107">
        <v>54</v>
      </c>
      <c r="M5" s="98"/>
      <c r="N5" s="178"/>
      <c r="O5" s="178"/>
      <c r="P5" s="178"/>
      <c r="Q5" s="178"/>
      <c r="R5" s="178"/>
      <c r="AA5" s="132"/>
      <c r="AB5" s="132"/>
    </row>
    <row r="6" spans="1:28" s="128" customFormat="1" ht="16.5" customHeight="1">
      <c r="A6" s="106"/>
      <c r="B6" s="106"/>
      <c r="C6" s="106"/>
      <c r="D6" s="77"/>
      <c r="E6" s="77"/>
      <c r="F6" s="77"/>
      <c r="G6" s="77"/>
      <c r="H6" s="107"/>
      <c r="I6" s="107"/>
      <c r="J6" s="107"/>
      <c r="K6" s="107"/>
      <c r="L6" s="107"/>
      <c r="M6" s="108"/>
      <c r="N6" s="179"/>
      <c r="O6" s="179"/>
      <c r="P6" s="179"/>
      <c r="Q6" s="179"/>
      <c r="R6" s="179"/>
      <c r="AA6" s="129"/>
      <c r="AB6" s="129"/>
    </row>
    <row r="7" spans="1:28" s="128" customFormat="1" ht="12.75" customHeight="1">
      <c r="A7" s="96" t="s">
        <v>32</v>
      </c>
      <c r="B7" s="99"/>
      <c r="C7" s="99"/>
      <c r="D7" s="99"/>
      <c r="E7" s="99"/>
      <c r="F7" s="99"/>
      <c r="G7" s="130"/>
      <c r="H7" s="99"/>
      <c r="I7" s="110"/>
      <c r="J7" s="110"/>
      <c r="K7" s="110"/>
      <c r="L7" s="110"/>
      <c r="M7" s="108"/>
      <c r="N7" s="179"/>
      <c r="O7" s="179"/>
      <c r="P7" s="179"/>
      <c r="Q7" s="179"/>
      <c r="R7" s="179"/>
      <c r="AA7" s="129"/>
      <c r="AB7" s="129"/>
    </row>
    <row r="8" spans="1:28" s="128" customFormat="1" ht="12.75">
      <c r="A8" s="99" t="s">
        <v>130</v>
      </c>
      <c r="B8" s="99"/>
      <c r="C8" s="99"/>
      <c r="D8" s="99"/>
      <c r="E8" s="99"/>
      <c r="F8" s="99"/>
      <c r="G8" s="110"/>
      <c r="H8" s="110">
        <v>617990916</v>
      </c>
      <c r="I8" s="110">
        <v>616106395</v>
      </c>
      <c r="J8" s="110">
        <v>598987124</v>
      </c>
      <c r="K8" s="110">
        <v>569988239</v>
      </c>
      <c r="L8" s="110">
        <v>538687405</v>
      </c>
      <c r="M8" s="118"/>
      <c r="N8" s="184">
        <v>0.003</v>
      </c>
      <c r="O8" s="184">
        <v>0.029</v>
      </c>
      <c r="P8" s="184">
        <v>0.051</v>
      </c>
      <c r="Q8" s="184">
        <v>0.058</v>
      </c>
      <c r="R8" s="184">
        <v>0.035</v>
      </c>
      <c r="AA8" s="129"/>
      <c r="AB8" s="129"/>
    </row>
    <row r="9" spans="1:28" s="128" customFormat="1" ht="12.75">
      <c r="A9" s="99" t="s">
        <v>39</v>
      </c>
      <c r="B9" s="99"/>
      <c r="C9" s="99"/>
      <c r="D9" s="99"/>
      <c r="E9" s="99"/>
      <c r="F9" s="99"/>
      <c r="G9" s="110"/>
      <c r="H9" s="110">
        <v>3108529</v>
      </c>
      <c r="I9" s="110">
        <v>1682019</v>
      </c>
      <c r="J9" s="110">
        <v>4878802</v>
      </c>
      <c r="K9" s="110">
        <v>7077397</v>
      </c>
      <c r="L9" s="110">
        <v>7024429</v>
      </c>
      <c r="M9" s="118"/>
      <c r="N9" s="184">
        <v>0.848</v>
      </c>
      <c r="O9" s="184">
        <v>-0.655</v>
      </c>
      <c r="P9" s="184">
        <v>-0.311</v>
      </c>
      <c r="Q9" s="184">
        <v>0.008</v>
      </c>
      <c r="R9" s="184">
        <v>-0.184</v>
      </c>
      <c r="AA9" s="129"/>
      <c r="AB9" s="129"/>
    </row>
    <row r="10" spans="1:28" s="128" customFormat="1" ht="12.75">
      <c r="A10" s="99" t="s">
        <v>131</v>
      </c>
      <c r="B10" s="99"/>
      <c r="C10" s="99"/>
      <c r="D10" s="99"/>
      <c r="E10" s="99"/>
      <c r="F10" s="99"/>
      <c r="G10" s="110"/>
      <c r="H10" s="110">
        <v>66172618</v>
      </c>
      <c r="I10" s="110">
        <v>62950545</v>
      </c>
      <c r="J10" s="110">
        <v>45689225</v>
      </c>
      <c r="K10" s="110">
        <v>33313046</v>
      </c>
      <c r="L10" s="110">
        <v>28825059</v>
      </c>
      <c r="M10" s="118"/>
      <c r="N10" s="184">
        <v>0.051</v>
      </c>
      <c r="O10" s="184">
        <v>0.378</v>
      </c>
      <c r="P10" s="184">
        <v>0.372</v>
      </c>
      <c r="Q10" s="184">
        <v>0.156</v>
      </c>
      <c r="R10" s="184">
        <v>0.231</v>
      </c>
      <c r="AA10" s="129"/>
      <c r="AB10" s="129"/>
    </row>
    <row r="11" spans="1:28" s="128" customFormat="1" ht="12.75">
      <c r="A11" s="99" t="s">
        <v>132</v>
      </c>
      <c r="B11" s="99"/>
      <c r="C11" s="99"/>
      <c r="D11" s="99"/>
      <c r="E11" s="99"/>
      <c r="F11" s="99"/>
      <c r="G11" s="110"/>
      <c r="H11" s="110">
        <v>7775553</v>
      </c>
      <c r="I11" s="110">
        <v>3164652</v>
      </c>
      <c r="J11" s="110">
        <v>0</v>
      </c>
      <c r="K11" s="110">
        <v>3465</v>
      </c>
      <c r="L11" s="110">
        <v>0</v>
      </c>
      <c r="M11" s="118"/>
      <c r="N11" s="184">
        <v>1.457</v>
      </c>
      <c r="O11" s="184">
        <v>0</v>
      </c>
      <c r="P11" s="184">
        <v>-1</v>
      </c>
      <c r="Q11" s="184">
        <v>0</v>
      </c>
      <c r="R11" s="184">
        <v>0</v>
      </c>
      <c r="AA11" s="129"/>
      <c r="AB11" s="129"/>
    </row>
    <row r="12" spans="1:28" s="128" customFormat="1" ht="12.75">
      <c r="A12" s="99" t="s">
        <v>57</v>
      </c>
      <c r="B12" s="99"/>
      <c r="C12" s="99"/>
      <c r="D12" s="99"/>
      <c r="E12" s="99"/>
      <c r="F12" s="99"/>
      <c r="G12" s="110"/>
      <c r="H12" s="110">
        <v>98</v>
      </c>
      <c r="I12" s="110">
        <v>3036</v>
      </c>
      <c r="J12" s="110">
        <v>5848</v>
      </c>
      <c r="K12" s="110">
        <v>21174</v>
      </c>
      <c r="L12" s="110">
        <v>124822</v>
      </c>
      <c r="M12" s="118"/>
      <c r="N12" s="184">
        <v>-0.968</v>
      </c>
      <c r="O12" s="184">
        <v>-0.481</v>
      </c>
      <c r="P12" s="184">
        <v>-0.724</v>
      </c>
      <c r="Q12" s="184">
        <v>-0.83</v>
      </c>
      <c r="R12" s="184">
        <v>-0.833</v>
      </c>
      <c r="AA12" s="129"/>
      <c r="AB12" s="129"/>
    </row>
    <row r="13" spans="1:28" s="131" customFormat="1" ht="12.75">
      <c r="A13" s="96" t="s">
        <v>83</v>
      </c>
      <c r="B13" s="96"/>
      <c r="C13" s="96"/>
      <c r="D13" s="96"/>
      <c r="E13" s="96"/>
      <c r="F13" s="96"/>
      <c r="G13" s="112"/>
      <c r="H13" s="112">
        <v>695047714</v>
      </c>
      <c r="I13" s="112">
        <v>683906647</v>
      </c>
      <c r="J13" s="112">
        <v>649560999</v>
      </c>
      <c r="K13" s="112">
        <v>610403321</v>
      </c>
      <c r="L13" s="112">
        <v>574661715</v>
      </c>
      <c r="M13" s="119"/>
      <c r="N13" s="183">
        <v>0.016</v>
      </c>
      <c r="O13" s="183">
        <v>0.053</v>
      </c>
      <c r="P13" s="183">
        <v>0.064</v>
      </c>
      <c r="Q13" s="183">
        <v>0.062</v>
      </c>
      <c r="R13" s="183">
        <v>0.049</v>
      </c>
      <c r="AA13" s="132"/>
      <c r="AB13" s="132"/>
    </row>
    <row r="14" spans="1:18" s="128" customFormat="1" ht="30" customHeight="1">
      <c r="A14" s="96" t="s">
        <v>28</v>
      </c>
      <c r="B14" s="99"/>
      <c r="C14" s="99"/>
      <c r="D14" s="99"/>
      <c r="E14" s="99"/>
      <c r="F14" s="99"/>
      <c r="G14" s="110"/>
      <c r="H14" s="110"/>
      <c r="I14" s="110"/>
      <c r="J14" s="110"/>
      <c r="K14" s="110"/>
      <c r="L14" s="110"/>
      <c r="M14" s="110"/>
      <c r="N14" s="184"/>
      <c r="O14" s="184"/>
      <c r="P14" s="184"/>
      <c r="Q14" s="184"/>
      <c r="R14" s="184"/>
    </row>
    <row r="15" spans="1:18" s="128" customFormat="1" ht="12.75">
      <c r="A15" s="99" t="s">
        <v>133</v>
      </c>
      <c r="B15" s="99"/>
      <c r="C15" s="99"/>
      <c r="D15" s="99"/>
      <c r="E15" s="99"/>
      <c r="F15" s="99"/>
      <c r="G15" s="110"/>
      <c r="H15" s="110">
        <v>299360344</v>
      </c>
      <c r="I15" s="110">
        <v>303498496</v>
      </c>
      <c r="J15" s="110">
        <v>275833391</v>
      </c>
      <c r="K15" s="110">
        <v>241124839</v>
      </c>
      <c r="L15" s="110">
        <v>227084562</v>
      </c>
      <c r="M15" s="118"/>
      <c r="N15" s="184">
        <v>-0.014</v>
      </c>
      <c r="O15" s="184">
        <v>0.1</v>
      </c>
      <c r="P15" s="184">
        <v>0.144</v>
      </c>
      <c r="Q15" s="184">
        <v>0.062</v>
      </c>
      <c r="R15" s="184">
        <v>0.072</v>
      </c>
    </row>
    <row r="16" spans="1:18" s="128" customFormat="1" ht="12.75">
      <c r="A16" s="99" t="s">
        <v>42</v>
      </c>
      <c r="B16" s="99"/>
      <c r="C16" s="99"/>
      <c r="D16" s="99"/>
      <c r="E16" s="99"/>
      <c r="F16" s="99"/>
      <c r="G16" s="110"/>
      <c r="H16" s="110">
        <v>7339006</v>
      </c>
      <c r="I16" s="110">
        <v>9280841</v>
      </c>
      <c r="J16" s="110">
        <v>13573995</v>
      </c>
      <c r="K16" s="110">
        <v>8356936</v>
      </c>
      <c r="L16" s="110">
        <v>9055564</v>
      </c>
      <c r="M16" s="118"/>
      <c r="N16" s="184">
        <v>-0.209</v>
      </c>
      <c r="O16" s="184">
        <v>-0.316</v>
      </c>
      <c r="P16" s="184">
        <v>0.624</v>
      </c>
      <c r="Q16" s="184">
        <v>-0.077</v>
      </c>
      <c r="R16" s="184">
        <v>-0.051</v>
      </c>
    </row>
    <row r="17" spans="1:19" s="128" customFormat="1" ht="12.75">
      <c r="A17" s="99" t="s">
        <v>43</v>
      </c>
      <c r="B17" s="99"/>
      <c r="C17" s="99"/>
      <c r="D17" s="99"/>
      <c r="E17" s="99"/>
      <c r="F17" s="99"/>
      <c r="G17" s="110"/>
      <c r="H17" s="110">
        <v>20239749</v>
      </c>
      <c r="I17" s="110">
        <v>20608197</v>
      </c>
      <c r="J17" s="110">
        <v>17928251</v>
      </c>
      <c r="K17" s="110">
        <v>14822056</v>
      </c>
      <c r="L17" s="110">
        <v>18451311</v>
      </c>
      <c r="M17" s="118"/>
      <c r="N17" s="184">
        <v>-0.018</v>
      </c>
      <c r="O17" s="184">
        <v>0.149</v>
      </c>
      <c r="P17" s="184">
        <v>0.21</v>
      </c>
      <c r="Q17" s="184">
        <v>-0.197</v>
      </c>
      <c r="R17" s="184">
        <v>0.023</v>
      </c>
      <c r="S17" s="161"/>
    </row>
    <row r="18" spans="1:19" s="128" customFormat="1" ht="12.75">
      <c r="A18" s="99" t="s">
        <v>44</v>
      </c>
      <c r="B18" s="99"/>
      <c r="C18" s="99"/>
      <c r="D18" s="99"/>
      <c r="E18" s="99"/>
      <c r="F18" s="99"/>
      <c r="G18" s="110"/>
      <c r="H18" s="110">
        <v>14960499</v>
      </c>
      <c r="I18" s="110">
        <v>14122689</v>
      </c>
      <c r="J18" s="110">
        <v>16177401</v>
      </c>
      <c r="K18" s="110">
        <v>13760909</v>
      </c>
      <c r="L18" s="110">
        <v>18139726</v>
      </c>
      <c r="M18" s="118"/>
      <c r="N18" s="184">
        <v>0.059</v>
      </c>
      <c r="O18" s="184">
        <v>-0.127</v>
      </c>
      <c r="P18" s="184">
        <v>0.176</v>
      </c>
      <c r="Q18" s="184">
        <v>-0.241</v>
      </c>
      <c r="R18" s="184">
        <v>-0.047</v>
      </c>
      <c r="S18" s="161"/>
    </row>
    <row r="19" spans="1:19" s="131" customFormat="1" ht="13.5" customHeight="1">
      <c r="A19" s="96" t="s">
        <v>87</v>
      </c>
      <c r="B19" s="96"/>
      <c r="C19" s="96"/>
      <c r="D19" s="96"/>
      <c r="E19" s="96"/>
      <c r="F19" s="96"/>
      <c r="G19" s="112"/>
      <c r="H19" s="112">
        <v>341899598</v>
      </c>
      <c r="I19" s="112">
        <v>347510223</v>
      </c>
      <c r="J19" s="112">
        <v>323513038</v>
      </c>
      <c r="K19" s="112">
        <v>278064740</v>
      </c>
      <c r="L19" s="112">
        <v>272731163</v>
      </c>
      <c r="M19" s="119"/>
      <c r="N19" s="183">
        <v>-0.016</v>
      </c>
      <c r="O19" s="183">
        <v>0.074</v>
      </c>
      <c r="P19" s="183">
        <v>0.163</v>
      </c>
      <c r="Q19" s="183">
        <v>0.02</v>
      </c>
      <c r="R19" s="183">
        <v>0.058</v>
      </c>
      <c r="S19" s="96"/>
    </row>
    <row r="20" spans="1:19" s="131" customFormat="1" ht="30" customHeight="1">
      <c r="A20" s="96" t="s">
        <v>45</v>
      </c>
      <c r="B20" s="96"/>
      <c r="C20" s="96"/>
      <c r="D20" s="96"/>
      <c r="E20" s="96"/>
      <c r="F20" s="96"/>
      <c r="G20" s="112"/>
      <c r="H20" s="112">
        <v>353148116</v>
      </c>
      <c r="I20" s="112">
        <v>336396424</v>
      </c>
      <c r="J20" s="112">
        <v>326047961</v>
      </c>
      <c r="K20" s="112">
        <v>332338581</v>
      </c>
      <c r="L20" s="112">
        <v>301930552</v>
      </c>
      <c r="M20" s="119"/>
      <c r="N20" s="183">
        <v>0.05</v>
      </c>
      <c r="O20" s="183">
        <v>0.032</v>
      </c>
      <c r="P20" s="183">
        <v>-0.019</v>
      </c>
      <c r="Q20" s="183">
        <v>0.101</v>
      </c>
      <c r="R20" s="183">
        <v>0.04</v>
      </c>
      <c r="S20" s="96"/>
    </row>
    <row r="21" spans="1:19" s="128" customFormat="1" ht="12.75">
      <c r="A21" s="99" t="s">
        <v>89</v>
      </c>
      <c r="B21" s="99"/>
      <c r="C21" s="99"/>
      <c r="D21" s="99"/>
      <c r="E21" s="99"/>
      <c r="F21" s="99"/>
      <c r="G21" s="110"/>
      <c r="H21" s="110">
        <v>134391754</v>
      </c>
      <c r="I21" s="110">
        <v>130833793</v>
      </c>
      <c r="J21" s="110">
        <v>147998635</v>
      </c>
      <c r="K21" s="110">
        <v>140129950</v>
      </c>
      <c r="L21" s="110">
        <v>125962811</v>
      </c>
      <c r="M21" s="118"/>
      <c r="N21" s="184">
        <v>0.027</v>
      </c>
      <c r="O21" s="184">
        <v>-0.116</v>
      </c>
      <c r="P21" s="184">
        <v>0.056</v>
      </c>
      <c r="Q21" s="184">
        <v>0.112</v>
      </c>
      <c r="R21" s="184">
        <v>0.016</v>
      </c>
      <c r="S21" s="161"/>
    </row>
    <row r="22" spans="1:19" s="131" customFormat="1" ht="30" customHeight="1">
      <c r="A22" s="96" t="s">
        <v>107</v>
      </c>
      <c r="B22" s="96"/>
      <c r="C22" s="96"/>
      <c r="D22" s="96"/>
      <c r="E22" s="96"/>
      <c r="F22" s="96"/>
      <c r="G22" s="112"/>
      <c r="H22" s="112">
        <v>218756362</v>
      </c>
      <c r="I22" s="112">
        <v>205562631</v>
      </c>
      <c r="J22" s="112">
        <v>178049326</v>
      </c>
      <c r="K22" s="112">
        <v>192208631</v>
      </c>
      <c r="L22" s="112">
        <v>175967741</v>
      </c>
      <c r="M22" s="112"/>
      <c r="N22" s="183">
        <v>0.064</v>
      </c>
      <c r="O22" s="183">
        <v>0.155</v>
      </c>
      <c r="P22" s="183">
        <v>-0.074</v>
      </c>
      <c r="Q22" s="183">
        <v>0.092</v>
      </c>
      <c r="R22" s="183">
        <v>0.056</v>
      </c>
      <c r="S22" s="96"/>
    </row>
    <row r="23" spans="1:19" s="128" customFormat="1" ht="19.5" customHeight="1">
      <c r="A23" s="99" t="s">
        <v>134</v>
      </c>
      <c r="B23" s="99"/>
      <c r="C23" s="99"/>
      <c r="D23" s="99"/>
      <c r="E23" s="99"/>
      <c r="F23" s="99"/>
      <c r="G23" s="110"/>
      <c r="H23" s="110">
        <v>73016924</v>
      </c>
      <c r="I23" s="110">
        <v>74571605</v>
      </c>
      <c r="J23" s="110">
        <v>59637609</v>
      </c>
      <c r="K23" s="110">
        <v>54617780</v>
      </c>
      <c r="L23" s="110">
        <v>72217130</v>
      </c>
      <c r="M23" s="110"/>
      <c r="N23" s="184">
        <v>-0.021</v>
      </c>
      <c r="O23" s="184">
        <v>0.25</v>
      </c>
      <c r="P23" s="184">
        <v>0.092</v>
      </c>
      <c r="Q23" s="184">
        <v>-0.244</v>
      </c>
      <c r="R23" s="184">
        <v>0.003</v>
      </c>
      <c r="S23" s="161"/>
    </row>
    <row r="24" spans="1:19" s="128" customFormat="1" ht="12.75">
      <c r="A24" s="99" t="s">
        <v>93</v>
      </c>
      <c r="B24" s="99"/>
      <c r="C24" s="99"/>
      <c r="D24" s="99"/>
      <c r="E24" s="99"/>
      <c r="F24" s="99"/>
      <c r="G24" s="110"/>
      <c r="H24" s="110">
        <v>6193656</v>
      </c>
      <c r="I24" s="110">
        <v>-1584448</v>
      </c>
      <c r="J24" s="110">
        <v>-9178812</v>
      </c>
      <c r="K24" s="110">
        <v>1286193</v>
      </c>
      <c r="L24" s="110">
        <v>-26877718</v>
      </c>
      <c r="M24" s="110"/>
      <c r="N24" s="184">
        <v>-4.909</v>
      </c>
      <c r="O24" s="184">
        <v>-0.827</v>
      </c>
      <c r="P24" s="184">
        <v>-8.136</v>
      </c>
      <c r="Q24" s="184">
        <v>-1.048</v>
      </c>
      <c r="R24" s="184">
        <v>-0.307</v>
      </c>
      <c r="S24" s="161"/>
    </row>
    <row r="25" spans="1:19" s="131" customFormat="1" ht="19.5" customHeight="1">
      <c r="A25" s="96" t="s">
        <v>48</v>
      </c>
      <c r="B25" s="96"/>
      <c r="C25" s="96"/>
      <c r="D25" s="96"/>
      <c r="E25" s="96"/>
      <c r="F25" s="96"/>
      <c r="G25" s="112"/>
      <c r="H25" s="112">
        <v>139545782</v>
      </c>
      <c r="I25" s="112">
        <v>132575474</v>
      </c>
      <c r="J25" s="112">
        <v>127590529</v>
      </c>
      <c r="K25" s="112">
        <v>136304658</v>
      </c>
      <c r="L25" s="112">
        <v>130628329</v>
      </c>
      <c r="M25" s="112">
        <v>0</v>
      </c>
      <c r="N25" s="183">
        <v>0.053</v>
      </c>
      <c r="O25" s="183">
        <v>0.039</v>
      </c>
      <c r="P25" s="183">
        <v>-0.064</v>
      </c>
      <c r="Q25" s="183">
        <v>0.043</v>
      </c>
      <c r="R25" s="183">
        <v>0.017</v>
      </c>
      <c r="S25" s="96"/>
    </row>
    <row r="26" spans="1:19" s="128" customFormat="1" ht="46.5" customHeight="1">
      <c r="A26" s="96" t="s">
        <v>203</v>
      </c>
      <c r="B26" s="99"/>
      <c r="C26" s="99"/>
      <c r="D26" s="99"/>
      <c r="E26" s="99"/>
      <c r="F26" s="99"/>
      <c r="G26" s="110"/>
      <c r="H26" s="110" t="s">
        <v>27</v>
      </c>
      <c r="I26" s="110"/>
      <c r="J26" s="110"/>
      <c r="K26" s="110"/>
      <c r="L26" s="110"/>
      <c r="M26" s="110"/>
      <c r="N26" s="184"/>
      <c r="O26" s="184"/>
      <c r="P26" s="184"/>
      <c r="Q26" s="184"/>
      <c r="R26" s="184"/>
      <c r="S26" s="161"/>
    </row>
    <row r="27" spans="1:19" s="128" customFormat="1" ht="12.75" customHeight="1">
      <c r="A27" s="99" t="s">
        <v>204</v>
      </c>
      <c r="B27" s="99"/>
      <c r="C27" s="99"/>
      <c r="D27" s="99"/>
      <c r="E27" s="99"/>
      <c r="F27" s="99"/>
      <c r="G27" s="110"/>
      <c r="H27" s="110">
        <v>2169909</v>
      </c>
      <c r="I27" s="110">
        <v>2203308</v>
      </c>
      <c r="J27" s="110">
        <v>2180832</v>
      </c>
      <c r="K27" s="110">
        <v>2114147</v>
      </c>
      <c r="L27" s="110">
        <v>2354525</v>
      </c>
      <c r="M27" s="110"/>
      <c r="N27" s="184">
        <v>-0.015</v>
      </c>
      <c r="O27" s="184">
        <v>0.01</v>
      </c>
      <c r="P27" s="184">
        <v>-0.015</v>
      </c>
      <c r="Q27" s="184">
        <v>-0.078</v>
      </c>
      <c r="R27" s="184">
        <v>-0.02</v>
      </c>
      <c r="S27" s="99"/>
    </row>
    <row r="28" spans="1:19" s="128" customFormat="1" ht="25.5" customHeight="1">
      <c r="A28" s="96" t="s">
        <v>110</v>
      </c>
      <c r="B28" s="99"/>
      <c r="C28" s="99"/>
      <c r="D28" s="99"/>
      <c r="E28" s="99"/>
      <c r="F28" s="99"/>
      <c r="G28" s="110"/>
      <c r="H28" s="110"/>
      <c r="I28" s="110" t="s">
        <v>27</v>
      </c>
      <c r="J28" s="110"/>
      <c r="K28" s="110"/>
      <c r="L28" s="110"/>
      <c r="M28" s="110"/>
      <c r="N28" s="184"/>
      <c r="O28" s="184"/>
      <c r="P28" s="184"/>
      <c r="Q28" s="184"/>
      <c r="R28" s="184"/>
      <c r="S28" s="161"/>
    </row>
    <row r="29" spans="1:19" s="128" customFormat="1" ht="12.75">
      <c r="A29" s="99" t="s">
        <v>111</v>
      </c>
      <c r="B29" s="99"/>
      <c r="C29" s="99"/>
      <c r="D29" s="99"/>
      <c r="E29" s="99"/>
      <c r="F29" s="99"/>
      <c r="G29" s="110"/>
      <c r="H29" s="110">
        <v>6576960</v>
      </c>
      <c r="I29" s="110">
        <v>21102929</v>
      </c>
      <c r="J29" s="110">
        <v>21812283</v>
      </c>
      <c r="K29" s="110">
        <v>20688305</v>
      </c>
      <c r="L29" s="110">
        <v>18319688</v>
      </c>
      <c r="M29" s="110"/>
      <c r="N29" s="184">
        <v>-0.688</v>
      </c>
      <c r="O29" s="184">
        <v>-0.688</v>
      </c>
      <c r="P29" s="184">
        <v>-0.688</v>
      </c>
      <c r="Q29" s="184">
        <v>-0.688</v>
      </c>
      <c r="R29" s="184">
        <v>-0.226</v>
      </c>
      <c r="S29" s="161"/>
    </row>
    <row r="30" spans="1:19" s="128" customFormat="1" ht="12.75">
      <c r="A30" s="99" t="s">
        <v>51</v>
      </c>
      <c r="B30" s="99"/>
      <c r="C30" s="99"/>
      <c r="D30" s="99"/>
      <c r="E30" s="99"/>
      <c r="F30" s="99"/>
      <c r="G30" s="110"/>
      <c r="H30" s="114">
        <v>84.5</v>
      </c>
      <c r="I30" s="114">
        <v>334</v>
      </c>
      <c r="J30" s="114">
        <v>301</v>
      </c>
      <c r="K30" s="114">
        <v>301.3</v>
      </c>
      <c r="L30" s="114">
        <v>347.5</v>
      </c>
      <c r="M30" s="110"/>
      <c r="N30" s="184">
        <v>-0.747</v>
      </c>
      <c r="O30" s="184">
        <v>0.11</v>
      </c>
      <c r="P30" s="184">
        <v>-0.001</v>
      </c>
      <c r="Q30" s="184">
        <v>-0.133</v>
      </c>
      <c r="R30" s="184">
        <v>-0.298</v>
      </c>
      <c r="S30" s="161"/>
    </row>
    <row r="31" spans="1:19" s="128" customFormat="1" ht="12.75">
      <c r="A31" s="122" t="s">
        <v>52</v>
      </c>
      <c r="B31" s="99"/>
      <c r="C31" s="122"/>
      <c r="D31" s="122"/>
      <c r="E31" s="122"/>
      <c r="F31" s="122"/>
      <c r="G31" s="110"/>
      <c r="H31" s="110">
        <v>77861</v>
      </c>
      <c r="I31" s="110">
        <v>63182</v>
      </c>
      <c r="J31" s="110">
        <v>72466</v>
      </c>
      <c r="K31" s="110">
        <v>68675</v>
      </c>
      <c r="L31" s="110">
        <v>52719</v>
      </c>
      <c r="M31" s="110"/>
      <c r="N31" s="184">
        <v>0.232</v>
      </c>
      <c r="O31" s="184">
        <v>-0.128</v>
      </c>
      <c r="P31" s="184">
        <v>0.055</v>
      </c>
      <c r="Q31" s="184">
        <v>0.303</v>
      </c>
      <c r="R31" s="184">
        <v>0.102</v>
      </c>
      <c r="S31" s="161"/>
    </row>
    <row r="32" spans="1:18" s="128" customFormat="1" ht="30" customHeight="1">
      <c r="A32" s="96" t="s">
        <v>58</v>
      </c>
      <c r="B32" s="99"/>
      <c r="C32" s="99"/>
      <c r="D32" s="99"/>
      <c r="E32" s="99"/>
      <c r="F32" s="99"/>
      <c r="G32" s="110"/>
      <c r="H32" s="110"/>
      <c r="I32" s="110"/>
      <c r="J32" s="110"/>
      <c r="K32" s="110"/>
      <c r="L32" s="110"/>
      <c r="M32" s="108"/>
      <c r="N32" s="184"/>
      <c r="O32" s="184"/>
      <c r="P32" s="184"/>
      <c r="Q32" s="184"/>
      <c r="R32" s="184"/>
    </row>
    <row r="33" spans="1:18" s="128" customFormat="1" ht="12.75">
      <c r="A33" s="99" t="s">
        <v>205</v>
      </c>
      <c r="B33" s="99"/>
      <c r="C33" s="99"/>
      <c r="D33" s="99"/>
      <c r="E33" s="99"/>
      <c r="F33" s="99"/>
      <c r="G33" s="99"/>
      <c r="H33" s="180">
        <v>0.5081</v>
      </c>
      <c r="I33" s="116">
        <v>0.4919</v>
      </c>
      <c r="J33" s="116">
        <v>0.502</v>
      </c>
      <c r="K33" s="116">
        <v>0.5445</v>
      </c>
      <c r="L33" s="116">
        <v>0.5254</v>
      </c>
      <c r="M33" s="121"/>
      <c r="N33" s="184">
        <v>0.033</v>
      </c>
      <c r="O33" s="184">
        <v>-0.02</v>
      </c>
      <c r="P33" s="184">
        <v>-0.078</v>
      </c>
      <c r="Q33" s="184">
        <v>0.036</v>
      </c>
      <c r="R33" s="184">
        <v>-0.008</v>
      </c>
    </row>
    <row r="34" spans="1:18" s="128" customFormat="1" ht="12.75">
      <c r="A34" s="99" t="s">
        <v>60</v>
      </c>
      <c r="B34" s="99"/>
      <c r="C34" s="99"/>
      <c r="D34" s="99"/>
      <c r="E34" s="99"/>
      <c r="F34" s="99"/>
      <c r="G34" s="99"/>
      <c r="H34" s="116">
        <v>0.3147</v>
      </c>
      <c r="I34" s="116">
        <v>0.3006</v>
      </c>
      <c r="J34" s="116">
        <v>0.2741</v>
      </c>
      <c r="K34" s="116">
        <v>0.3149</v>
      </c>
      <c r="L34" s="116">
        <v>0.3062</v>
      </c>
      <c r="M34" s="121"/>
      <c r="N34" s="184">
        <v>0.047</v>
      </c>
      <c r="O34" s="184">
        <v>0.097</v>
      </c>
      <c r="P34" s="184">
        <v>-0.13</v>
      </c>
      <c r="Q34" s="184">
        <v>0.028</v>
      </c>
      <c r="R34" s="184">
        <v>0.007</v>
      </c>
    </row>
    <row r="35" spans="1:18" s="128" customFormat="1" ht="12.75">
      <c r="A35" s="99" t="s">
        <v>61</v>
      </c>
      <c r="B35" s="99"/>
      <c r="C35" s="99"/>
      <c r="D35" s="99"/>
      <c r="E35" s="99"/>
      <c r="F35" s="99"/>
      <c r="G35" s="99"/>
      <c r="H35" s="116">
        <v>0.2008</v>
      </c>
      <c r="I35" s="116">
        <v>0.1939</v>
      </c>
      <c r="J35" s="116">
        <v>0.1964</v>
      </c>
      <c r="K35" s="116">
        <v>0.2233</v>
      </c>
      <c r="L35" s="116">
        <v>0.2273</v>
      </c>
      <c r="M35" s="121"/>
      <c r="N35" s="184">
        <v>0.036</v>
      </c>
      <c r="O35" s="184">
        <v>-0.013</v>
      </c>
      <c r="P35" s="184">
        <v>-0.12</v>
      </c>
      <c r="Q35" s="184">
        <v>-0.018</v>
      </c>
      <c r="R35" s="184">
        <v>-0.031</v>
      </c>
    </row>
    <row r="36" spans="2:18" s="123" customFormat="1" ht="7.5" customHeight="1" thickBot="1">
      <c r="B36" s="134"/>
      <c r="N36" s="181"/>
      <c r="O36" s="181"/>
      <c r="P36" s="181"/>
      <c r="Q36" s="181"/>
      <c r="R36" s="182"/>
    </row>
    <row r="37" spans="1:19" ht="25.5" customHeight="1">
      <c r="A37" s="289"/>
      <c r="B37" s="290"/>
      <c r="C37" s="290"/>
      <c r="D37" s="290"/>
      <c r="E37" s="290"/>
      <c r="F37" s="290"/>
      <c r="G37" s="290"/>
      <c r="H37" s="290"/>
      <c r="I37" s="290"/>
      <c r="J37" s="290"/>
      <c r="K37" s="290"/>
      <c r="L37" s="290"/>
      <c r="M37" s="290"/>
      <c r="N37" s="290"/>
      <c r="O37" s="290"/>
      <c r="P37" s="290"/>
      <c r="Q37" s="290"/>
      <c r="R37" s="290"/>
      <c r="S37" s="290"/>
    </row>
    <row r="38" ht="12.75">
      <c r="A38" s="128"/>
    </row>
    <row r="39" ht="12.75">
      <c r="A39" s="125"/>
    </row>
    <row r="72" ht="12.75" hidden="1"/>
    <row r="73" ht="12.75" hidden="1"/>
    <row r="74" ht="12.75" hidden="1"/>
    <row r="75" ht="12.75" hidden="1"/>
    <row r="76" ht="12.75" hidden="1"/>
    <row r="77" spans="1:3" ht="12.75" hidden="1">
      <c r="A77" s="99">
        <v>4</v>
      </c>
      <c r="B77" s="128">
        <v>1999</v>
      </c>
      <c r="C77" s="99">
        <v>1063</v>
      </c>
    </row>
    <row r="78" spans="1:4" ht="12.75" hidden="1">
      <c r="A78" s="99">
        <v>12</v>
      </c>
      <c r="D78" s="99">
        <v>5</v>
      </c>
    </row>
    <row r="79" ht="12.75" hidden="1"/>
    <row r="80" ht="12.75" hidden="1"/>
    <row r="81" ht="12.75" hidden="1"/>
    <row r="82" ht="12.75" hidden="1"/>
    <row r="83" ht="12.75" hidden="1"/>
  </sheetData>
  <mergeCells count="4">
    <mergeCell ref="A37:S37"/>
    <mergeCell ref="A1:S1"/>
    <mergeCell ref="A2:S2"/>
    <mergeCell ref="N3:Q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&amp;C- 10 -</oddFooter>
  </headerFooter>
</worksheet>
</file>

<file path=xl/worksheets/sheet18.xml><?xml version="1.0" encoding="utf-8"?>
<worksheet xmlns="http://schemas.openxmlformats.org/spreadsheetml/2006/main" xmlns:r="http://schemas.openxmlformats.org/officeDocument/2006/relationships">
  <sheetPr codeName="Sheet127">
    <tabColor indexed="20"/>
  </sheetPr>
  <dimension ref="A1:AB78"/>
  <sheetViews>
    <sheetView workbookViewId="0" topLeftCell="A1">
      <selection activeCell="A3" sqref="A3"/>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8515625" style="99" customWidth="1"/>
    <col min="8" max="12" width="15.7109375" style="99" customWidth="1"/>
    <col min="13" max="13" width="1.421875" style="99" customWidth="1"/>
    <col min="14" max="14" width="9.28125" style="117" bestFit="1" customWidth="1"/>
    <col min="15" max="17" width="9.140625" style="117" customWidth="1"/>
    <col min="18" max="18" width="13.7109375" style="125" customWidth="1"/>
    <col min="19" max="19" width="8.421875" style="99" customWidth="1"/>
    <col min="20" max="16384" width="9.140625" style="99" customWidth="1"/>
  </cols>
  <sheetData>
    <row r="1" spans="1:19" s="164" customFormat="1" ht="15.75" customHeight="1" thickTop="1">
      <c r="A1" s="294" t="s">
        <v>37</v>
      </c>
      <c r="B1" s="294"/>
      <c r="C1" s="294"/>
      <c r="D1" s="294"/>
      <c r="E1" s="294"/>
      <c r="F1" s="294"/>
      <c r="G1" s="294"/>
      <c r="H1" s="294"/>
      <c r="I1" s="294"/>
      <c r="J1" s="294"/>
      <c r="K1" s="294"/>
      <c r="L1" s="294"/>
      <c r="M1" s="294"/>
      <c r="N1" s="294"/>
      <c r="O1" s="294"/>
      <c r="P1" s="294"/>
      <c r="Q1" s="294"/>
      <c r="R1" s="294"/>
      <c r="S1" s="294"/>
    </row>
    <row r="2" spans="1:19" s="165" customFormat="1" ht="15.75" customHeight="1" thickBot="1">
      <c r="A2" s="295" t="s">
        <v>129</v>
      </c>
      <c r="B2" s="295"/>
      <c r="C2" s="295"/>
      <c r="D2" s="295"/>
      <c r="E2" s="295"/>
      <c r="F2" s="295"/>
      <c r="G2" s="295"/>
      <c r="H2" s="295"/>
      <c r="I2" s="295"/>
      <c r="J2" s="295"/>
      <c r="K2" s="295"/>
      <c r="L2" s="295"/>
      <c r="M2" s="295"/>
      <c r="N2" s="295"/>
      <c r="O2" s="295"/>
      <c r="P2" s="295"/>
      <c r="Q2" s="295"/>
      <c r="R2" s="295"/>
      <c r="S2" s="295"/>
    </row>
    <row r="3" spans="2:28" s="128" customFormat="1" ht="24.75" customHeight="1">
      <c r="B3" s="112"/>
      <c r="C3" s="112"/>
      <c r="D3" s="112"/>
      <c r="E3" s="112"/>
      <c r="F3" s="99"/>
      <c r="G3" s="99"/>
      <c r="H3" s="96"/>
      <c r="I3" s="96"/>
      <c r="J3" s="96"/>
      <c r="K3" s="96"/>
      <c r="L3" s="96"/>
      <c r="M3" s="98"/>
      <c r="N3" s="296" t="s">
        <v>24</v>
      </c>
      <c r="O3" s="296"/>
      <c r="P3" s="296"/>
      <c r="Q3" s="296"/>
      <c r="R3" s="199" t="s">
        <v>25</v>
      </c>
      <c r="S3" s="199"/>
      <c r="AA3" s="129"/>
      <c r="AB3" s="129"/>
    </row>
    <row r="4" spans="1:28" s="128" customFormat="1" ht="16.5" customHeight="1">
      <c r="A4" s="85" t="s">
        <v>21</v>
      </c>
      <c r="B4" s="100"/>
      <c r="C4" s="96"/>
      <c r="D4" s="100"/>
      <c r="E4" s="100"/>
      <c r="F4" s="99"/>
      <c r="G4" s="96"/>
      <c r="H4" s="102">
        <v>2005</v>
      </c>
      <c r="I4" s="102">
        <v>2004</v>
      </c>
      <c r="J4" s="102">
        <v>2003</v>
      </c>
      <c r="K4" s="102">
        <v>2002</v>
      </c>
      <c r="L4" s="102">
        <v>2001</v>
      </c>
      <c r="M4" s="103"/>
      <c r="N4" s="176" t="s">
        <v>174</v>
      </c>
      <c r="O4" s="176" t="s">
        <v>153</v>
      </c>
      <c r="P4" s="176" t="s">
        <v>125</v>
      </c>
      <c r="Q4" s="176" t="s">
        <v>124</v>
      </c>
      <c r="R4" s="196" t="s">
        <v>26</v>
      </c>
      <c r="S4" s="196"/>
      <c r="AA4" s="129"/>
      <c r="AB4" s="129"/>
    </row>
    <row r="5" spans="1:28" s="131" customFormat="1" ht="16.5" customHeight="1">
      <c r="A5" s="111"/>
      <c r="B5" s="111"/>
      <c r="C5" s="111"/>
      <c r="D5" s="77"/>
      <c r="E5" s="77"/>
      <c r="F5" s="77"/>
      <c r="G5" s="77" t="s">
        <v>35</v>
      </c>
      <c r="H5" s="107">
        <v>18</v>
      </c>
      <c r="I5" s="107">
        <v>17</v>
      </c>
      <c r="J5" s="107">
        <v>17</v>
      </c>
      <c r="K5" s="107">
        <v>15</v>
      </c>
      <c r="L5" s="107">
        <v>14</v>
      </c>
      <c r="M5" s="98"/>
      <c r="N5" s="178"/>
      <c r="O5" s="178"/>
      <c r="P5" s="178"/>
      <c r="Q5" s="178"/>
      <c r="R5" s="178"/>
      <c r="AA5" s="132"/>
      <c r="AB5" s="132"/>
    </row>
    <row r="6" spans="1:28" s="128" customFormat="1" ht="16.5" customHeight="1">
      <c r="A6" s="106"/>
      <c r="B6" s="106"/>
      <c r="C6" s="106"/>
      <c r="D6" s="77"/>
      <c r="E6" s="77"/>
      <c r="F6" s="77"/>
      <c r="G6" s="77"/>
      <c r="H6" s="107"/>
      <c r="I6" s="107"/>
      <c r="J6" s="107"/>
      <c r="K6" s="107"/>
      <c r="L6" s="107"/>
      <c r="M6" s="108"/>
      <c r="N6" s="179"/>
      <c r="O6" s="179"/>
      <c r="P6" s="179"/>
      <c r="Q6" s="179"/>
      <c r="R6" s="179"/>
      <c r="AA6" s="129"/>
      <c r="AB6" s="129"/>
    </row>
    <row r="7" spans="1:28" s="128" customFormat="1" ht="12.75" customHeight="1">
      <c r="A7" s="96" t="s">
        <v>32</v>
      </c>
      <c r="B7" s="99"/>
      <c r="C7" s="99"/>
      <c r="D7" s="99"/>
      <c r="E7" s="99"/>
      <c r="F7" s="99"/>
      <c r="G7" s="130"/>
      <c r="H7" s="99"/>
      <c r="I7" s="110"/>
      <c r="J7" s="110"/>
      <c r="K7" s="110"/>
      <c r="L7" s="110"/>
      <c r="M7" s="108"/>
      <c r="N7" s="179"/>
      <c r="O7" s="179"/>
      <c r="P7" s="179"/>
      <c r="Q7" s="179"/>
      <c r="R7" s="179"/>
      <c r="AA7" s="129"/>
      <c r="AB7" s="129"/>
    </row>
    <row r="8" spans="1:28" s="128" customFormat="1" ht="12.75">
      <c r="A8" s="99" t="s">
        <v>130</v>
      </c>
      <c r="B8" s="99"/>
      <c r="C8" s="99"/>
      <c r="D8" s="99"/>
      <c r="E8" s="99"/>
      <c r="F8" s="99"/>
      <c r="G8" s="110"/>
      <c r="H8" s="110">
        <v>204865442</v>
      </c>
      <c r="I8" s="110">
        <v>195711246</v>
      </c>
      <c r="J8" s="110">
        <v>195919257</v>
      </c>
      <c r="K8" s="110">
        <v>204166167</v>
      </c>
      <c r="L8" s="110">
        <v>200137458</v>
      </c>
      <c r="M8" s="118"/>
      <c r="N8" s="184">
        <v>0.047</v>
      </c>
      <c r="O8" s="184">
        <v>0.001</v>
      </c>
      <c r="P8" s="184">
        <v>-0.04</v>
      </c>
      <c r="Q8" s="184">
        <v>0.02</v>
      </c>
      <c r="R8" s="184">
        <v>0.006</v>
      </c>
      <c r="AA8" s="129"/>
      <c r="AB8" s="129"/>
    </row>
    <row r="9" spans="1:28" s="128" customFormat="1" ht="12.75">
      <c r="A9" s="99" t="s">
        <v>39</v>
      </c>
      <c r="B9" s="99"/>
      <c r="C9" s="99"/>
      <c r="D9" s="99"/>
      <c r="E9" s="99"/>
      <c r="F9" s="99"/>
      <c r="G9" s="110"/>
      <c r="H9" s="110">
        <v>952</v>
      </c>
      <c r="I9" s="110">
        <v>7979</v>
      </c>
      <c r="J9" s="110">
        <v>25518</v>
      </c>
      <c r="K9" s="110">
        <v>22954</v>
      </c>
      <c r="L9" s="110">
        <v>66636</v>
      </c>
      <c r="M9" s="118"/>
      <c r="N9" s="184">
        <v>-0.881</v>
      </c>
      <c r="O9" s="184">
        <v>-0.687</v>
      </c>
      <c r="P9" s="184">
        <v>0.112</v>
      </c>
      <c r="Q9" s="184">
        <v>-0.656</v>
      </c>
      <c r="R9" s="184">
        <v>-0.654</v>
      </c>
      <c r="AA9" s="129"/>
      <c r="AB9" s="129"/>
    </row>
    <row r="10" spans="1:28" s="128" customFormat="1" ht="12.75">
      <c r="A10" s="99" t="s">
        <v>131</v>
      </c>
      <c r="B10" s="99"/>
      <c r="C10" s="99"/>
      <c r="D10" s="99"/>
      <c r="E10" s="99"/>
      <c r="F10" s="99"/>
      <c r="G10" s="110"/>
      <c r="H10" s="110">
        <v>11226584</v>
      </c>
      <c r="I10" s="110">
        <v>10044830</v>
      </c>
      <c r="J10" s="110">
        <v>10271029</v>
      </c>
      <c r="K10" s="110">
        <v>11124301</v>
      </c>
      <c r="L10" s="110">
        <v>9286175</v>
      </c>
      <c r="M10" s="118"/>
      <c r="N10" s="184">
        <v>0.115</v>
      </c>
      <c r="O10" s="184">
        <v>-0.022</v>
      </c>
      <c r="P10" s="184">
        <v>-0.077</v>
      </c>
      <c r="Q10" s="184">
        <v>0.198</v>
      </c>
      <c r="R10" s="184">
        <v>0.049</v>
      </c>
      <c r="AA10" s="129"/>
      <c r="AB10" s="129"/>
    </row>
    <row r="11" spans="1:28" s="128" customFormat="1" ht="12.75">
      <c r="A11" s="99" t="s">
        <v>132</v>
      </c>
      <c r="B11" s="99"/>
      <c r="C11" s="99"/>
      <c r="D11" s="99"/>
      <c r="E11" s="99"/>
      <c r="F11" s="99"/>
      <c r="G11" s="110"/>
      <c r="H11" s="110">
        <v>875450</v>
      </c>
      <c r="I11" s="110">
        <v>476004</v>
      </c>
      <c r="J11" s="110">
        <v>423932</v>
      </c>
      <c r="K11" s="110">
        <v>754151</v>
      </c>
      <c r="L11" s="110">
        <v>2990</v>
      </c>
      <c r="M11" s="118"/>
      <c r="N11" s="184">
        <v>0.839</v>
      </c>
      <c r="O11" s="184">
        <v>0.123</v>
      </c>
      <c r="P11" s="184">
        <v>-0.438</v>
      </c>
      <c r="Q11" s="184">
        <v>0</v>
      </c>
      <c r="R11" s="184">
        <v>3.137</v>
      </c>
      <c r="AA11" s="129"/>
      <c r="AB11" s="129"/>
    </row>
    <row r="12" spans="1:28" s="128" customFormat="1" ht="12.75">
      <c r="A12" s="99" t="s">
        <v>57</v>
      </c>
      <c r="B12" s="99"/>
      <c r="C12" s="99"/>
      <c r="D12" s="99"/>
      <c r="E12" s="99"/>
      <c r="F12" s="99"/>
      <c r="G12" s="110"/>
      <c r="H12" s="110">
        <v>828629</v>
      </c>
      <c r="I12" s="110">
        <v>881</v>
      </c>
      <c r="J12" s="110">
        <v>17362</v>
      </c>
      <c r="K12" s="110">
        <v>1822</v>
      </c>
      <c r="L12" s="110">
        <v>488506</v>
      </c>
      <c r="M12" s="118"/>
      <c r="N12" s="184">
        <v>9.99</v>
      </c>
      <c r="O12" s="184">
        <v>-0.949</v>
      </c>
      <c r="P12" s="184">
        <v>8.529</v>
      </c>
      <c r="Q12" s="184">
        <v>-0.996</v>
      </c>
      <c r="R12" s="184">
        <v>0.141</v>
      </c>
      <c r="AA12" s="129"/>
      <c r="AB12" s="129"/>
    </row>
    <row r="13" spans="1:28" s="131" customFormat="1" ht="12.75">
      <c r="A13" s="96" t="s">
        <v>83</v>
      </c>
      <c r="B13" s="96"/>
      <c r="C13" s="96"/>
      <c r="D13" s="96"/>
      <c r="E13" s="96"/>
      <c r="F13" s="96"/>
      <c r="G13" s="112"/>
      <c r="H13" s="112">
        <v>217797057</v>
      </c>
      <c r="I13" s="112">
        <v>206240940</v>
      </c>
      <c r="J13" s="112">
        <v>206657098</v>
      </c>
      <c r="K13" s="112">
        <v>216069395</v>
      </c>
      <c r="L13" s="112">
        <v>209981765</v>
      </c>
      <c r="M13" s="119"/>
      <c r="N13" s="183">
        <v>0.056</v>
      </c>
      <c r="O13" s="183">
        <v>-0.002</v>
      </c>
      <c r="P13" s="183">
        <v>-0.044</v>
      </c>
      <c r="Q13" s="183">
        <v>0.029</v>
      </c>
      <c r="R13" s="183">
        <v>0.009</v>
      </c>
      <c r="AA13" s="132"/>
      <c r="AB13" s="132"/>
    </row>
    <row r="14" spans="1:18" s="128" customFormat="1" ht="30" customHeight="1">
      <c r="A14" s="96" t="s">
        <v>28</v>
      </c>
      <c r="B14" s="99"/>
      <c r="C14" s="99"/>
      <c r="D14" s="99"/>
      <c r="E14" s="99"/>
      <c r="F14" s="99"/>
      <c r="G14" s="110"/>
      <c r="H14" s="110"/>
      <c r="I14" s="110"/>
      <c r="J14" s="110"/>
      <c r="K14" s="110"/>
      <c r="L14" s="110"/>
      <c r="M14" s="110"/>
      <c r="N14" s="184"/>
      <c r="O14" s="184"/>
      <c r="P14" s="184"/>
      <c r="Q14" s="184"/>
      <c r="R14" s="184"/>
    </row>
    <row r="15" spans="1:18" s="128" customFormat="1" ht="12.75">
      <c r="A15" s="99" t="s">
        <v>133</v>
      </c>
      <c r="B15" s="99"/>
      <c r="C15" s="99"/>
      <c r="D15" s="99"/>
      <c r="E15" s="99"/>
      <c r="F15" s="99"/>
      <c r="G15" s="110"/>
      <c r="H15" s="110">
        <v>117599974</v>
      </c>
      <c r="I15" s="110">
        <v>104239606</v>
      </c>
      <c r="J15" s="110">
        <v>92926581</v>
      </c>
      <c r="K15" s="110">
        <v>92092841</v>
      </c>
      <c r="L15" s="110">
        <v>84217448</v>
      </c>
      <c r="M15" s="118"/>
      <c r="N15" s="184">
        <v>0.128</v>
      </c>
      <c r="O15" s="184">
        <v>0.122</v>
      </c>
      <c r="P15" s="184">
        <v>0.009</v>
      </c>
      <c r="Q15" s="184">
        <v>0.094</v>
      </c>
      <c r="R15" s="184">
        <v>0.087</v>
      </c>
    </row>
    <row r="16" spans="1:18" s="128" customFormat="1" ht="12.75">
      <c r="A16" s="99" t="s">
        <v>42</v>
      </c>
      <c r="B16" s="99"/>
      <c r="C16" s="99"/>
      <c r="D16" s="99"/>
      <c r="E16" s="99"/>
      <c r="F16" s="99"/>
      <c r="G16" s="110"/>
      <c r="H16" s="110">
        <v>11601292</v>
      </c>
      <c r="I16" s="110">
        <v>18096029</v>
      </c>
      <c r="J16" s="110">
        <v>6583839</v>
      </c>
      <c r="K16" s="110">
        <v>18018102</v>
      </c>
      <c r="L16" s="110">
        <v>13590206</v>
      </c>
      <c r="M16" s="118"/>
      <c r="N16" s="184">
        <v>-0.359</v>
      </c>
      <c r="O16" s="184">
        <v>1.749</v>
      </c>
      <c r="P16" s="184">
        <v>-0.635</v>
      </c>
      <c r="Q16" s="184">
        <v>0.326</v>
      </c>
      <c r="R16" s="184">
        <v>-0.039</v>
      </c>
    </row>
    <row r="17" spans="1:19" s="128" customFormat="1" ht="12.75">
      <c r="A17" s="99" t="s">
        <v>43</v>
      </c>
      <c r="B17" s="99"/>
      <c r="C17" s="99"/>
      <c r="D17" s="99"/>
      <c r="E17" s="99"/>
      <c r="F17" s="99"/>
      <c r="G17" s="110"/>
      <c r="H17" s="110">
        <v>2945087</v>
      </c>
      <c r="I17" s="110">
        <v>2963890</v>
      </c>
      <c r="J17" s="110">
        <v>3509591</v>
      </c>
      <c r="K17" s="110">
        <v>5912128</v>
      </c>
      <c r="L17" s="110">
        <v>4560375</v>
      </c>
      <c r="M17" s="118"/>
      <c r="N17" s="184">
        <v>-0.006</v>
      </c>
      <c r="O17" s="184">
        <v>-0.155</v>
      </c>
      <c r="P17" s="184">
        <v>-0.406</v>
      </c>
      <c r="Q17" s="184">
        <v>0.296</v>
      </c>
      <c r="R17" s="184">
        <v>-0.104</v>
      </c>
      <c r="S17" s="161"/>
    </row>
    <row r="18" spans="1:19" s="128" customFormat="1" ht="12.75">
      <c r="A18" s="99" t="s">
        <v>44</v>
      </c>
      <c r="B18" s="99"/>
      <c r="C18" s="99"/>
      <c r="D18" s="99"/>
      <c r="E18" s="99"/>
      <c r="F18" s="99"/>
      <c r="G18" s="110"/>
      <c r="H18" s="110">
        <v>11583385</v>
      </c>
      <c r="I18" s="110">
        <v>12653588</v>
      </c>
      <c r="J18" s="110">
        <v>17623742</v>
      </c>
      <c r="K18" s="110">
        <v>19038137</v>
      </c>
      <c r="L18" s="110">
        <v>12166632</v>
      </c>
      <c r="M18" s="118"/>
      <c r="N18" s="184">
        <v>-0.085</v>
      </c>
      <c r="O18" s="184">
        <v>-0.282</v>
      </c>
      <c r="P18" s="184">
        <v>-0.074</v>
      </c>
      <c r="Q18" s="184">
        <v>0.565</v>
      </c>
      <c r="R18" s="184">
        <v>-0.012</v>
      </c>
      <c r="S18" s="161"/>
    </row>
    <row r="19" spans="1:19" s="131" customFormat="1" ht="13.5" customHeight="1">
      <c r="A19" s="96" t="s">
        <v>87</v>
      </c>
      <c r="B19" s="96"/>
      <c r="C19" s="96"/>
      <c r="D19" s="96"/>
      <c r="E19" s="96"/>
      <c r="F19" s="96"/>
      <c r="G19" s="112"/>
      <c r="H19" s="112">
        <v>143729738</v>
      </c>
      <c r="I19" s="112">
        <v>137953113</v>
      </c>
      <c r="J19" s="112">
        <v>120643753</v>
      </c>
      <c r="K19" s="112">
        <v>135061208</v>
      </c>
      <c r="L19" s="112">
        <v>114534661</v>
      </c>
      <c r="M19" s="119"/>
      <c r="N19" s="183">
        <v>0.042</v>
      </c>
      <c r="O19" s="183">
        <v>0.143</v>
      </c>
      <c r="P19" s="183">
        <v>-0.107</v>
      </c>
      <c r="Q19" s="183">
        <v>0.179</v>
      </c>
      <c r="R19" s="183">
        <v>0.058</v>
      </c>
      <c r="S19" s="96"/>
    </row>
    <row r="20" spans="1:19" s="131" customFormat="1" ht="30" customHeight="1">
      <c r="A20" s="96" t="s">
        <v>45</v>
      </c>
      <c r="B20" s="96"/>
      <c r="C20" s="96"/>
      <c r="D20" s="96"/>
      <c r="E20" s="96"/>
      <c r="F20" s="96"/>
      <c r="G20" s="112"/>
      <c r="H20" s="112">
        <v>74067319</v>
      </c>
      <c r="I20" s="112">
        <v>68287827</v>
      </c>
      <c r="J20" s="112">
        <v>86013345</v>
      </c>
      <c r="K20" s="112">
        <v>81008187</v>
      </c>
      <c r="L20" s="112">
        <v>95447104</v>
      </c>
      <c r="M20" s="119"/>
      <c r="N20" s="183">
        <v>0.085</v>
      </c>
      <c r="O20" s="183">
        <v>-0.206</v>
      </c>
      <c r="P20" s="183">
        <v>0.062</v>
      </c>
      <c r="Q20" s="183">
        <v>-0.151</v>
      </c>
      <c r="R20" s="183">
        <v>-0.061</v>
      </c>
      <c r="S20" s="96"/>
    </row>
    <row r="21" spans="1:19" s="128" customFormat="1" ht="12.75">
      <c r="A21" s="99" t="s">
        <v>89</v>
      </c>
      <c r="B21" s="99"/>
      <c r="C21" s="99"/>
      <c r="D21" s="99"/>
      <c r="E21" s="99"/>
      <c r="F21" s="99"/>
      <c r="G21" s="110"/>
      <c r="H21" s="110">
        <v>11668578</v>
      </c>
      <c r="I21" s="110">
        <v>13005304</v>
      </c>
      <c r="J21" s="110">
        <v>11842756</v>
      </c>
      <c r="K21" s="110">
        <v>17601630</v>
      </c>
      <c r="L21" s="110">
        <v>7712726</v>
      </c>
      <c r="M21" s="118"/>
      <c r="N21" s="184">
        <v>-0.103</v>
      </c>
      <c r="O21" s="184">
        <v>0.098</v>
      </c>
      <c r="P21" s="184">
        <v>-0.327</v>
      </c>
      <c r="Q21" s="184">
        <v>1.282</v>
      </c>
      <c r="R21" s="184">
        <v>0.109</v>
      </c>
      <c r="S21" s="161"/>
    </row>
    <row r="22" spans="1:19" s="131" customFormat="1" ht="30" customHeight="1">
      <c r="A22" s="96" t="s">
        <v>107</v>
      </c>
      <c r="B22" s="96"/>
      <c r="C22" s="96"/>
      <c r="D22" s="96"/>
      <c r="E22" s="96"/>
      <c r="F22" s="96"/>
      <c r="G22" s="112"/>
      <c r="H22" s="112">
        <v>62398741</v>
      </c>
      <c r="I22" s="112">
        <v>55282523</v>
      </c>
      <c r="J22" s="112">
        <v>74170589</v>
      </c>
      <c r="K22" s="112">
        <v>63406557</v>
      </c>
      <c r="L22" s="112">
        <v>87734378</v>
      </c>
      <c r="M22" s="112"/>
      <c r="N22" s="183">
        <v>0.129</v>
      </c>
      <c r="O22" s="183">
        <v>-0.255</v>
      </c>
      <c r="P22" s="183">
        <v>0.17</v>
      </c>
      <c r="Q22" s="183">
        <v>-0.277</v>
      </c>
      <c r="R22" s="183">
        <v>-0.082</v>
      </c>
      <c r="S22" s="96"/>
    </row>
    <row r="23" spans="1:19" s="128" customFormat="1" ht="19.5" customHeight="1">
      <c r="A23" s="99" t="s">
        <v>134</v>
      </c>
      <c r="B23" s="99"/>
      <c r="C23" s="99"/>
      <c r="D23" s="99"/>
      <c r="E23" s="99"/>
      <c r="F23" s="99"/>
      <c r="G23" s="110"/>
      <c r="H23" s="110">
        <v>20592700</v>
      </c>
      <c r="I23" s="110">
        <v>21426832</v>
      </c>
      <c r="J23" s="110">
        <v>23671770</v>
      </c>
      <c r="K23" s="110">
        <v>78908591</v>
      </c>
      <c r="L23" s="110">
        <v>53323182</v>
      </c>
      <c r="M23" s="110"/>
      <c r="N23" s="184">
        <v>-0.039</v>
      </c>
      <c r="O23" s="184">
        <v>-0.095</v>
      </c>
      <c r="P23" s="184">
        <v>-0.7</v>
      </c>
      <c r="Q23" s="184">
        <v>0.48</v>
      </c>
      <c r="R23" s="184">
        <v>-0.212</v>
      </c>
      <c r="S23" s="161"/>
    </row>
    <row r="24" spans="1:19" s="128" customFormat="1" ht="12.75">
      <c r="A24" s="99" t="s">
        <v>93</v>
      </c>
      <c r="B24" s="99"/>
      <c r="C24" s="99"/>
      <c r="D24" s="99"/>
      <c r="E24" s="99"/>
      <c r="F24" s="99"/>
      <c r="G24" s="110"/>
      <c r="H24" s="110">
        <v>379271</v>
      </c>
      <c r="I24" s="110">
        <v>181390</v>
      </c>
      <c r="J24" s="110">
        <v>126179</v>
      </c>
      <c r="K24" s="110">
        <v>660120</v>
      </c>
      <c r="L24" s="110">
        <v>0</v>
      </c>
      <c r="M24" s="110"/>
      <c r="N24" s="184">
        <v>1.091</v>
      </c>
      <c r="O24" s="184">
        <v>0.438</v>
      </c>
      <c r="P24" s="184">
        <v>-0.809</v>
      </c>
      <c r="Q24" s="184">
        <v>0</v>
      </c>
      <c r="R24" s="184">
        <v>0</v>
      </c>
      <c r="S24" s="161"/>
    </row>
    <row r="25" spans="1:19" s="131" customFormat="1" ht="19.5" customHeight="1">
      <c r="A25" s="96" t="s">
        <v>48</v>
      </c>
      <c r="B25" s="96"/>
      <c r="C25" s="96"/>
      <c r="D25" s="96"/>
      <c r="E25" s="96"/>
      <c r="F25" s="96"/>
      <c r="G25" s="112"/>
      <c r="H25" s="112">
        <v>41426770</v>
      </c>
      <c r="I25" s="112">
        <v>33674301</v>
      </c>
      <c r="J25" s="112">
        <v>50372640</v>
      </c>
      <c r="K25" s="112">
        <v>-16162154</v>
      </c>
      <c r="L25" s="112">
        <v>34411196</v>
      </c>
      <c r="M25" s="112">
        <v>0</v>
      </c>
      <c r="N25" s="183">
        <v>0.23</v>
      </c>
      <c r="O25" s="183">
        <v>-0.331</v>
      </c>
      <c r="P25" s="183">
        <v>-4.117</v>
      </c>
      <c r="Q25" s="183">
        <v>-1.47</v>
      </c>
      <c r="R25" s="183">
        <v>0.047</v>
      </c>
      <c r="S25" s="96"/>
    </row>
    <row r="26" spans="1:19" s="128" customFormat="1" ht="46.5" customHeight="1">
      <c r="A26" s="96" t="s">
        <v>203</v>
      </c>
      <c r="B26" s="99"/>
      <c r="C26" s="99"/>
      <c r="D26" s="99"/>
      <c r="E26" s="99"/>
      <c r="F26" s="99"/>
      <c r="G26" s="110"/>
      <c r="H26" s="110"/>
      <c r="I26" s="110"/>
      <c r="J26" s="110"/>
      <c r="K26" s="110"/>
      <c r="L26" s="110"/>
      <c r="M26" s="110"/>
      <c r="N26" s="184" t="s">
        <v>27</v>
      </c>
      <c r="O26" s="184"/>
      <c r="P26" s="184"/>
      <c r="Q26" s="184"/>
      <c r="R26" s="184"/>
      <c r="S26" s="161"/>
    </row>
    <row r="27" spans="1:19" s="128" customFormat="1" ht="12.75" customHeight="1">
      <c r="A27" s="99" t="s">
        <v>204</v>
      </c>
      <c r="B27" s="99"/>
      <c r="C27" s="99"/>
      <c r="D27" s="99"/>
      <c r="E27" s="99"/>
      <c r="F27" s="99"/>
      <c r="G27" s="110"/>
      <c r="H27" s="110">
        <v>788936</v>
      </c>
      <c r="I27" s="110">
        <v>756998</v>
      </c>
      <c r="J27" s="110">
        <v>813708</v>
      </c>
      <c r="K27" s="110">
        <v>865242</v>
      </c>
      <c r="L27" s="110">
        <v>819807</v>
      </c>
      <c r="M27" s="110"/>
      <c r="N27" s="184">
        <v>0.042</v>
      </c>
      <c r="O27" s="184">
        <v>-0.07</v>
      </c>
      <c r="P27" s="184">
        <v>0.042</v>
      </c>
      <c r="Q27" s="184">
        <v>-0.038</v>
      </c>
      <c r="R27" s="184">
        <v>-0.01</v>
      </c>
      <c r="S27" s="99"/>
    </row>
    <row r="28" spans="1:19" s="128" customFormat="1" ht="25.5" customHeight="1">
      <c r="A28" s="96" t="s">
        <v>110</v>
      </c>
      <c r="B28" s="99"/>
      <c r="C28" s="99"/>
      <c r="D28" s="99"/>
      <c r="E28" s="99"/>
      <c r="F28" s="99"/>
      <c r="G28" s="110"/>
      <c r="H28" s="110"/>
      <c r="I28" s="110"/>
      <c r="J28" s="110"/>
      <c r="K28" s="110" t="s">
        <v>27</v>
      </c>
      <c r="L28" s="110"/>
      <c r="M28" s="110"/>
      <c r="N28" s="184" t="s">
        <v>27</v>
      </c>
      <c r="O28" s="184"/>
      <c r="P28" s="184"/>
      <c r="Q28" s="184"/>
      <c r="R28" s="184"/>
      <c r="S28" s="161"/>
    </row>
    <row r="29" spans="1:19" s="128" customFormat="1" ht="12.75">
      <c r="A29" s="99" t="s">
        <v>111</v>
      </c>
      <c r="B29" s="99"/>
      <c r="C29" s="99"/>
      <c r="D29" s="99"/>
      <c r="E29" s="99"/>
      <c r="F29" s="99"/>
      <c r="G29" s="110"/>
      <c r="H29" s="110">
        <v>16868887</v>
      </c>
      <c r="I29" s="110">
        <v>14445889</v>
      </c>
      <c r="J29" s="110">
        <v>14526358</v>
      </c>
      <c r="K29" s="110">
        <v>15707125</v>
      </c>
      <c r="L29" s="110">
        <v>8865552</v>
      </c>
      <c r="M29" s="110"/>
      <c r="N29" s="184">
        <v>0.168</v>
      </c>
      <c r="O29" s="184">
        <v>0.168</v>
      </c>
      <c r="P29" s="184">
        <v>0.168</v>
      </c>
      <c r="Q29" s="184">
        <v>0.168</v>
      </c>
      <c r="R29" s="184">
        <v>0.174</v>
      </c>
      <c r="S29" s="161"/>
    </row>
    <row r="30" spans="1:19" s="128" customFormat="1" ht="12.75">
      <c r="A30" s="99" t="s">
        <v>51</v>
      </c>
      <c r="B30" s="99"/>
      <c r="C30" s="99"/>
      <c r="D30" s="99"/>
      <c r="E30" s="99"/>
      <c r="F30" s="99"/>
      <c r="G30" s="110"/>
      <c r="H30" s="114">
        <v>522</v>
      </c>
      <c r="I30" s="114">
        <v>505.5</v>
      </c>
      <c r="J30" s="114">
        <v>450</v>
      </c>
      <c r="K30" s="114">
        <v>513.5</v>
      </c>
      <c r="L30" s="114">
        <v>272.5</v>
      </c>
      <c r="M30" s="110"/>
      <c r="N30" s="184">
        <v>0.033</v>
      </c>
      <c r="O30" s="184">
        <v>0.123</v>
      </c>
      <c r="P30" s="184">
        <v>-0.124</v>
      </c>
      <c r="Q30" s="184">
        <v>0.884</v>
      </c>
      <c r="R30" s="184">
        <v>0.176</v>
      </c>
      <c r="S30" s="161"/>
    </row>
    <row r="31" spans="1:19" s="128" customFormat="1" ht="12.75">
      <c r="A31" s="122" t="s">
        <v>52</v>
      </c>
      <c r="B31" s="99"/>
      <c r="C31" s="122"/>
      <c r="D31" s="122"/>
      <c r="E31" s="122"/>
      <c r="F31" s="122"/>
      <c r="G31" s="110"/>
      <c r="H31" s="110">
        <v>32318</v>
      </c>
      <c r="I31" s="110">
        <v>28577</v>
      </c>
      <c r="J31" s="110">
        <v>32281</v>
      </c>
      <c r="K31" s="110">
        <v>30588</v>
      </c>
      <c r="L31" s="110">
        <v>32534</v>
      </c>
      <c r="M31" s="110"/>
      <c r="N31" s="184">
        <v>0.131</v>
      </c>
      <c r="O31" s="184">
        <v>-0.115</v>
      </c>
      <c r="P31" s="184">
        <v>0.055</v>
      </c>
      <c r="Q31" s="184">
        <v>-0.06</v>
      </c>
      <c r="R31" s="184">
        <v>-0.002</v>
      </c>
      <c r="S31" s="161"/>
    </row>
    <row r="32" spans="1:18" s="128" customFormat="1" ht="30" customHeight="1">
      <c r="A32" s="96" t="s">
        <v>58</v>
      </c>
      <c r="B32" s="99"/>
      <c r="C32" s="99"/>
      <c r="D32" s="99"/>
      <c r="E32" s="99"/>
      <c r="F32" s="99"/>
      <c r="G32" s="110"/>
      <c r="H32" s="110"/>
      <c r="I32" s="110"/>
      <c r="J32" s="110"/>
      <c r="K32" s="110"/>
      <c r="L32" s="110"/>
      <c r="M32" s="108"/>
      <c r="N32" s="184"/>
      <c r="O32" s="184"/>
      <c r="P32" s="184"/>
      <c r="Q32" s="184"/>
      <c r="R32" s="184"/>
    </row>
    <row r="33" spans="1:18" s="128" customFormat="1" ht="12.75">
      <c r="A33" s="99" t="s">
        <v>205</v>
      </c>
      <c r="B33" s="99"/>
      <c r="C33" s="99"/>
      <c r="D33" s="99"/>
      <c r="E33" s="99"/>
      <c r="F33" s="99"/>
      <c r="G33" s="99"/>
      <c r="H33" s="180">
        <v>0.3401</v>
      </c>
      <c r="I33" s="116">
        <v>0.3311</v>
      </c>
      <c r="J33" s="116">
        <v>0.4162</v>
      </c>
      <c r="K33" s="116">
        <v>0.3749</v>
      </c>
      <c r="L33" s="116">
        <v>0.4545</v>
      </c>
      <c r="M33" s="121"/>
      <c r="N33" s="184">
        <v>0.027</v>
      </c>
      <c r="O33" s="184">
        <v>-0.204</v>
      </c>
      <c r="P33" s="184">
        <v>0.111</v>
      </c>
      <c r="Q33" s="184">
        <v>-0.175</v>
      </c>
      <c r="R33" s="184">
        <v>-0.07</v>
      </c>
    </row>
    <row r="34" spans="1:18" s="128" customFormat="1" ht="12.75">
      <c r="A34" s="99" t="s">
        <v>60</v>
      </c>
      <c r="B34" s="99"/>
      <c r="C34" s="99"/>
      <c r="D34" s="99"/>
      <c r="E34" s="99"/>
      <c r="F34" s="99"/>
      <c r="G34" s="99"/>
      <c r="H34" s="116">
        <v>0.2865</v>
      </c>
      <c r="I34" s="116">
        <v>0.268</v>
      </c>
      <c r="J34" s="116">
        <v>0.3589</v>
      </c>
      <c r="K34" s="116">
        <v>0.2935</v>
      </c>
      <c r="L34" s="116">
        <v>0.4178</v>
      </c>
      <c r="M34" s="121"/>
      <c r="N34" s="184">
        <v>0.069</v>
      </c>
      <c r="O34" s="184">
        <v>-0.253</v>
      </c>
      <c r="P34" s="184">
        <v>0.22</v>
      </c>
      <c r="Q34" s="184">
        <v>-0.29</v>
      </c>
      <c r="R34" s="184">
        <v>-0.09</v>
      </c>
    </row>
    <row r="35" spans="1:18" s="128" customFormat="1" ht="12.75">
      <c r="A35" s="99" t="s">
        <v>61</v>
      </c>
      <c r="B35" s="99"/>
      <c r="C35" s="99"/>
      <c r="D35" s="99"/>
      <c r="E35" s="99"/>
      <c r="F35" s="99"/>
      <c r="G35" s="99"/>
      <c r="H35" s="116">
        <v>0.1902</v>
      </c>
      <c r="I35" s="116">
        <v>0.1633</v>
      </c>
      <c r="J35" s="116">
        <v>0.2437</v>
      </c>
      <c r="K35" s="116">
        <v>-0.0748</v>
      </c>
      <c r="L35" s="116">
        <v>0.1639</v>
      </c>
      <c r="M35" s="121"/>
      <c r="N35" s="184">
        <v>0.165</v>
      </c>
      <c r="O35" s="184">
        <v>-0.33</v>
      </c>
      <c r="P35" s="184">
        <v>-4.259</v>
      </c>
      <c r="Q35" s="184">
        <v>-1.456</v>
      </c>
      <c r="R35" s="184">
        <v>0.039</v>
      </c>
    </row>
    <row r="36" spans="2:18" s="123" customFormat="1" ht="7.5" customHeight="1" thickBot="1">
      <c r="B36" s="134"/>
      <c r="N36" s="181"/>
      <c r="O36" s="181"/>
      <c r="P36" s="181"/>
      <c r="Q36" s="181"/>
      <c r="R36" s="182"/>
    </row>
    <row r="38" ht="12.75">
      <c r="A38" s="128"/>
    </row>
    <row r="39" ht="12.75">
      <c r="A39" s="125"/>
    </row>
    <row r="72" ht="12.75" hidden="1"/>
    <row r="73" ht="12.75" hidden="1"/>
    <row r="74" ht="12.75" hidden="1"/>
    <row r="75" ht="12.75" hidden="1"/>
    <row r="76" ht="12.75" hidden="1"/>
    <row r="77" spans="1:3" ht="12.75" hidden="1">
      <c r="A77" s="99">
        <v>4</v>
      </c>
      <c r="B77" s="128">
        <v>1999</v>
      </c>
      <c r="C77" s="99">
        <v>1063</v>
      </c>
    </row>
    <row r="78" spans="1:4" ht="12.75" hidden="1">
      <c r="A78" s="99">
        <v>12</v>
      </c>
      <c r="D78" s="99">
        <v>5</v>
      </c>
    </row>
    <row r="79" ht="12.75" hidden="1"/>
    <row r="80" ht="12.75" hidden="1"/>
    <row r="81" ht="12.75" hidden="1"/>
    <row r="82" ht="12.75" hidden="1"/>
    <row r="83" ht="12.75" hidden="1"/>
  </sheetData>
  <mergeCells count="3">
    <mergeCell ref="A1:S1"/>
    <mergeCell ref="A2:S2"/>
    <mergeCell ref="N3:Q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&amp;C- 11 -</oddFooter>
  </headerFooter>
</worksheet>
</file>

<file path=xl/worksheets/sheet19.xml><?xml version="1.0" encoding="utf-8"?>
<worksheet xmlns="http://schemas.openxmlformats.org/spreadsheetml/2006/main" xmlns:r="http://schemas.openxmlformats.org/officeDocument/2006/relationships">
  <sheetPr codeName="Sheet132">
    <tabColor indexed="20"/>
  </sheetPr>
  <dimension ref="A1:AB78"/>
  <sheetViews>
    <sheetView workbookViewId="0" topLeftCell="A1">
      <selection activeCell="A5" sqref="A5"/>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8515625" style="99" customWidth="1"/>
    <col min="8" max="12" width="15.7109375" style="99" customWidth="1"/>
    <col min="13" max="13" width="1.421875" style="99" customWidth="1"/>
    <col min="14" max="17" width="9.140625" style="117" customWidth="1"/>
    <col min="18" max="18" width="13.7109375" style="125" customWidth="1"/>
    <col min="19" max="19" width="8.421875" style="99" customWidth="1"/>
    <col min="20" max="16384" width="9.140625" style="99" customWidth="1"/>
  </cols>
  <sheetData>
    <row r="1" spans="1:19" s="164" customFormat="1" ht="15.75" customHeight="1" thickTop="1">
      <c r="A1" s="294" t="s">
        <v>37</v>
      </c>
      <c r="B1" s="294"/>
      <c r="C1" s="294"/>
      <c r="D1" s="294"/>
      <c r="E1" s="294"/>
      <c r="F1" s="294"/>
      <c r="G1" s="294"/>
      <c r="H1" s="294"/>
      <c r="I1" s="294"/>
      <c r="J1" s="294"/>
      <c r="K1" s="294"/>
      <c r="L1" s="294"/>
      <c r="M1" s="294"/>
      <c r="N1" s="294"/>
      <c r="O1" s="294"/>
      <c r="P1" s="294"/>
      <c r="Q1" s="294"/>
      <c r="R1" s="294"/>
      <c r="S1" s="294"/>
    </row>
    <row r="2" spans="1:19" s="165" customFormat="1" ht="15.75" customHeight="1" thickBot="1">
      <c r="A2" s="295" t="s">
        <v>129</v>
      </c>
      <c r="B2" s="295"/>
      <c r="C2" s="295"/>
      <c r="D2" s="295"/>
      <c r="E2" s="295"/>
      <c r="F2" s="295"/>
      <c r="G2" s="295"/>
      <c r="H2" s="295"/>
      <c r="I2" s="295"/>
      <c r="J2" s="295"/>
      <c r="K2" s="295"/>
      <c r="L2" s="295"/>
      <c r="M2" s="295"/>
      <c r="N2" s="295"/>
      <c r="O2" s="295"/>
      <c r="P2" s="295"/>
      <c r="Q2" s="295"/>
      <c r="R2" s="295"/>
      <c r="S2" s="295"/>
    </row>
    <row r="3" spans="2:28" s="128" customFormat="1" ht="24.75" customHeight="1">
      <c r="B3" s="112"/>
      <c r="C3" s="112"/>
      <c r="D3" s="112"/>
      <c r="E3" s="112"/>
      <c r="F3" s="99"/>
      <c r="G3" s="99"/>
      <c r="H3" s="96"/>
      <c r="I3" s="96"/>
      <c r="J3" s="96"/>
      <c r="K3" s="96"/>
      <c r="L3" s="96"/>
      <c r="M3" s="98"/>
      <c r="N3" s="296" t="s">
        <v>24</v>
      </c>
      <c r="O3" s="296"/>
      <c r="P3" s="296"/>
      <c r="Q3" s="296"/>
      <c r="R3" s="199" t="s">
        <v>25</v>
      </c>
      <c r="S3" s="199"/>
      <c r="AA3" s="129"/>
      <c r="AB3" s="129"/>
    </row>
    <row r="4" spans="1:28" s="128" customFormat="1" ht="16.5" customHeight="1">
      <c r="A4" s="85" t="s">
        <v>36</v>
      </c>
      <c r="B4" s="100"/>
      <c r="C4" s="96"/>
      <c r="D4" s="100"/>
      <c r="E4" s="100"/>
      <c r="F4" s="99"/>
      <c r="G4" s="96"/>
      <c r="H4" s="102">
        <v>2005</v>
      </c>
      <c r="I4" s="102">
        <v>2004</v>
      </c>
      <c r="J4" s="102">
        <v>2003</v>
      </c>
      <c r="K4" s="102">
        <v>2002</v>
      </c>
      <c r="L4" s="102">
        <v>2001</v>
      </c>
      <c r="M4" s="103"/>
      <c r="N4" s="176" t="s">
        <v>174</v>
      </c>
      <c r="O4" s="176" t="s">
        <v>153</v>
      </c>
      <c r="P4" s="176" t="s">
        <v>125</v>
      </c>
      <c r="Q4" s="176" t="s">
        <v>124</v>
      </c>
      <c r="R4" s="196" t="s">
        <v>26</v>
      </c>
      <c r="S4" s="196"/>
      <c r="AA4" s="129"/>
      <c r="AB4" s="129"/>
    </row>
    <row r="5" spans="1:28" s="131" customFormat="1" ht="16.5" customHeight="1">
      <c r="A5" s="111"/>
      <c r="B5" s="111"/>
      <c r="C5" s="111"/>
      <c r="D5" s="77"/>
      <c r="E5" s="77"/>
      <c r="F5" s="77"/>
      <c r="G5" s="77" t="s">
        <v>35</v>
      </c>
      <c r="H5" s="107">
        <v>26</v>
      </c>
      <c r="I5" s="107">
        <v>25</v>
      </c>
      <c r="J5" s="107">
        <v>25</v>
      </c>
      <c r="K5" s="107">
        <v>25</v>
      </c>
      <c r="L5" s="107">
        <v>25</v>
      </c>
      <c r="M5" s="98"/>
      <c r="N5" s="178"/>
      <c r="O5" s="178"/>
      <c r="P5" s="178"/>
      <c r="Q5" s="178"/>
      <c r="R5" s="178"/>
      <c r="AA5" s="132"/>
      <c r="AB5" s="132"/>
    </row>
    <row r="6" spans="1:28" s="128" customFormat="1" ht="16.5" customHeight="1">
      <c r="A6" s="106"/>
      <c r="B6" s="106"/>
      <c r="C6" s="106"/>
      <c r="D6" s="77"/>
      <c r="E6" s="77"/>
      <c r="F6" s="77"/>
      <c r="G6" s="77"/>
      <c r="H6" s="107"/>
      <c r="I6" s="107"/>
      <c r="J6" s="107"/>
      <c r="K6" s="107"/>
      <c r="L6" s="107"/>
      <c r="M6" s="108"/>
      <c r="N6" s="179"/>
      <c r="O6" s="179"/>
      <c r="P6" s="179"/>
      <c r="Q6" s="179"/>
      <c r="R6" s="179"/>
      <c r="AA6" s="129"/>
      <c r="AB6" s="129"/>
    </row>
    <row r="7" spans="1:28" s="128" customFormat="1" ht="12.75" customHeight="1">
      <c r="A7" s="96" t="s">
        <v>32</v>
      </c>
      <c r="B7" s="99"/>
      <c r="C7" s="99"/>
      <c r="D7" s="99"/>
      <c r="E7" s="99"/>
      <c r="F7" s="99"/>
      <c r="G7" s="130"/>
      <c r="H7" s="99"/>
      <c r="I7" s="110"/>
      <c r="J7" s="110"/>
      <c r="K7" s="110"/>
      <c r="L7" s="110"/>
      <c r="M7" s="108"/>
      <c r="N7" s="179"/>
      <c r="O7" s="179"/>
      <c r="P7" s="179"/>
      <c r="Q7" s="179"/>
      <c r="R7" s="179"/>
      <c r="AA7" s="129"/>
      <c r="AB7" s="129"/>
    </row>
    <row r="8" spans="1:28" s="128" customFormat="1" ht="12.75">
      <c r="A8" s="99" t="s">
        <v>130</v>
      </c>
      <c r="B8" s="99"/>
      <c r="C8" s="99"/>
      <c r="D8" s="99"/>
      <c r="E8" s="99"/>
      <c r="F8" s="99"/>
      <c r="G8" s="110"/>
      <c r="H8" s="110">
        <v>181662967</v>
      </c>
      <c r="I8" s="110">
        <v>180269651</v>
      </c>
      <c r="J8" s="110">
        <v>189593481</v>
      </c>
      <c r="K8" s="110">
        <v>196434966</v>
      </c>
      <c r="L8" s="110">
        <v>189887107</v>
      </c>
      <c r="M8" s="118"/>
      <c r="N8" s="184">
        <v>0.008</v>
      </c>
      <c r="O8" s="184">
        <v>-0.049</v>
      </c>
      <c r="P8" s="184">
        <v>-0.035</v>
      </c>
      <c r="Q8" s="184">
        <v>0.034</v>
      </c>
      <c r="R8" s="184">
        <v>-0.011</v>
      </c>
      <c r="AA8" s="129"/>
      <c r="AB8" s="129"/>
    </row>
    <row r="9" spans="1:28" s="128" customFormat="1" ht="12.75">
      <c r="A9" s="99" t="s">
        <v>39</v>
      </c>
      <c r="B9" s="99"/>
      <c r="C9" s="99"/>
      <c r="D9" s="99"/>
      <c r="E9" s="99"/>
      <c r="F9" s="99"/>
      <c r="G9" s="110"/>
      <c r="H9" s="110">
        <v>48</v>
      </c>
      <c r="I9" s="110">
        <v>-4292</v>
      </c>
      <c r="J9" s="110">
        <v>1170</v>
      </c>
      <c r="K9" s="110">
        <v>254</v>
      </c>
      <c r="L9" s="110">
        <v>348561</v>
      </c>
      <c r="M9" s="118"/>
      <c r="N9" s="184">
        <v>-1.011</v>
      </c>
      <c r="O9" s="184">
        <v>-4.668</v>
      </c>
      <c r="P9" s="184">
        <v>3.606</v>
      </c>
      <c r="Q9" s="184">
        <v>-0.999</v>
      </c>
      <c r="R9" s="184">
        <v>-0.892</v>
      </c>
      <c r="AA9" s="129"/>
      <c r="AB9" s="129"/>
    </row>
    <row r="10" spans="1:28" s="128" customFormat="1" ht="12.75">
      <c r="A10" s="99" t="s">
        <v>131</v>
      </c>
      <c r="B10" s="99"/>
      <c r="C10" s="99"/>
      <c r="D10" s="99"/>
      <c r="E10" s="99"/>
      <c r="F10" s="99"/>
      <c r="G10" s="110"/>
      <c r="H10" s="110">
        <v>11308327</v>
      </c>
      <c r="I10" s="110">
        <v>10516362</v>
      </c>
      <c r="J10" s="110">
        <v>9797656</v>
      </c>
      <c r="K10" s="110">
        <v>10578941</v>
      </c>
      <c r="L10" s="110">
        <v>8093127</v>
      </c>
      <c r="M10" s="118"/>
      <c r="N10" s="184">
        <v>0.075</v>
      </c>
      <c r="O10" s="184">
        <v>0.073</v>
      </c>
      <c r="P10" s="184">
        <v>-0.074</v>
      </c>
      <c r="Q10" s="184">
        <v>0.307</v>
      </c>
      <c r="R10" s="184">
        <v>0.087</v>
      </c>
      <c r="AA10" s="129"/>
      <c r="AB10" s="129"/>
    </row>
    <row r="11" spans="1:28" s="128" customFormat="1" ht="12.75">
      <c r="A11" s="99" t="s">
        <v>132</v>
      </c>
      <c r="B11" s="99"/>
      <c r="C11" s="99"/>
      <c r="D11" s="99"/>
      <c r="E11" s="99"/>
      <c r="F11" s="99"/>
      <c r="G11" s="110"/>
      <c r="H11" s="110">
        <v>-78623</v>
      </c>
      <c r="I11" s="110">
        <v>-67760</v>
      </c>
      <c r="J11" s="110">
        <v>-67082</v>
      </c>
      <c r="K11" s="110">
        <v>1001</v>
      </c>
      <c r="L11" s="110">
        <v>-306646</v>
      </c>
      <c r="M11" s="118"/>
      <c r="N11" s="184">
        <v>0.16</v>
      </c>
      <c r="O11" s="184">
        <v>0.01</v>
      </c>
      <c r="P11" s="184" t="s">
        <v>188</v>
      </c>
      <c r="Q11" s="184">
        <v>-1.003</v>
      </c>
      <c r="R11" s="184">
        <v>-0.288</v>
      </c>
      <c r="AA11" s="129"/>
      <c r="AB11" s="129"/>
    </row>
    <row r="12" spans="1:28" s="128" customFormat="1" ht="12.75">
      <c r="A12" s="99" t="s">
        <v>57</v>
      </c>
      <c r="B12" s="99"/>
      <c r="C12" s="99"/>
      <c r="D12" s="99"/>
      <c r="E12" s="99"/>
      <c r="F12" s="99"/>
      <c r="G12" s="110"/>
      <c r="H12" s="110">
        <v>0</v>
      </c>
      <c r="I12" s="110">
        <v>0</v>
      </c>
      <c r="J12" s="110">
        <v>0</v>
      </c>
      <c r="K12" s="110">
        <v>0</v>
      </c>
      <c r="L12" s="110">
        <v>0</v>
      </c>
      <c r="M12" s="118"/>
      <c r="N12" s="184">
        <v>0</v>
      </c>
      <c r="O12" s="184">
        <v>0</v>
      </c>
      <c r="P12" s="184">
        <v>0</v>
      </c>
      <c r="Q12" s="184">
        <v>0</v>
      </c>
      <c r="R12" s="184">
        <v>0</v>
      </c>
      <c r="AA12" s="129"/>
      <c r="AB12" s="129"/>
    </row>
    <row r="13" spans="1:28" s="131" customFormat="1" ht="12.75">
      <c r="A13" s="96" t="s">
        <v>83</v>
      </c>
      <c r="B13" s="96"/>
      <c r="C13" s="96"/>
      <c r="D13" s="96"/>
      <c r="E13" s="96"/>
      <c r="F13" s="96"/>
      <c r="G13" s="112"/>
      <c r="H13" s="112">
        <v>192892719</v>
      </c>
      <c r="I13" s="112">
        <v>190713961</v>
      </c>
      <c r="J13" s="112">
        <v>199325225</v>
      </c>
      <c r="K13" s="112">
        <v>207015162</v>
      </c>
      <c r="L13" s="112">
        <v>198022149</v>
      </c>
      <c r="M13" s="119"/>
      <c r="N13" s="183">
        <v>0.011</v>
      </c>
      <c r="O13" s="183">
        <v>-0.043</v>
      </c>
      <c r="P13" s="183">
        <v>-0.037</v>
      </c>
      <c r="Q13" s="183">
        <v>0.045</v>
      </c>
      <c r="R13" s="183">
        <v>-0.007</v>
      </c>
      <c r="AA13" s="132"/>
      <c r="AB13" s="132"/>
    </row>
    <row r="14" spans="1:18" s="128" customFormat="1" ht="30" customHeight="1">
      <c r="A14" s="96" t="s">
        <v>28</v>
      </c>
      <c r="B14" s="99"/>
      <c r="C14" s="99"/>
      <c r="D14" s="99"/>
      <c r="E14" s="99"/>
      <c r="F14" s="99"/>
      <c r="G14" s="110"/>
      <c r="H14" s="110"/>
      <c r="I14" s="110"/>
      <c r="J14" s="110"/>
      <c r="K14" s="110"/>
      <c r="L14" s="110"/>
      <c r="M14" s="110"/>
      <c r="N14" s="184"/>
      <c r="O14" s="184"/>
      <c r="P14" s="184"/>
      <c r="Q14" s="184"/>
      <c r="R14" s="184"/>
    </row>
    <row r="15" spans="1:18" s="128" customFormat="1" ht="12.75">
      <c r="A15" s="99" t="s">
        <v>133</v>
      </c>
      <c r="B15" s="99"/>
      <c r="C15" s="99"/>
      <c r="D15" s="99"/>
      <c r="E15" s="99"/>
      <c r="F15" s="99"/>
      <c r="G15" s="110"/>
      <c r="H15" s="110">
        <v>115624650</v>
      </c>
      <c r="I15" s="110">
        <v>107314066</v>
      </c>
      <c r="J15" s="110">
        <v>97957293</v>
      </c>
      <c r="K15" s="110">
        <v>93975275</v>
      </c>
      <c r="L15" s="110">
        <v>81544609</v>
      </c>
      <c r="M15" s="118"/>
      <c r="N15" s="184">
        <v>0.077</v>
      </c>
      <c r="O15" s="184">
        <v>0.096</v>
      </c>
      <c r="P15" s="184">
        <v>0.042</v>
      </c>
      <c r="Q15" s="184">
        <v>0.152</v>
      </c>
      <c r="R15" s="184">
        <v>0.091</v>
      </c>
    </row>
    <row r="16" spans="1:18" s="128" customFormat="1" ht="12.75">
      <c r="A16" s="99" t="s">
        <v>42</v>
      </c>
      <c r="B16" s="99"/>
      <c r="C16" s="99"/>
      <c r="D16" s="99"/>
      <c r="E16" s="99"/>
      <c r="F16" s="99"/>
      <c r="G16" s="110"/>
      <c r="H16" s="110">
        <v>11223307</v>
      </c>
      <c r="I16" s="110">
        <v>20458736</v>
      </c>
      <c r="J16" s="110">
        <v>6814821</v>
      </c>
      <c r="K16" s="110">
        <v>25103493</v>
      </c>
      <c r="L16" s="110">
        <v>10424092</v>
      </c>
      <c r="M16" s="118"/>
      <c r="N16" s="184">
        <v>-0.451</v>
      </c>
      <c r="O16" s="184">
        <v>2.002</v>
      </c>
      <c r="P16" s="184">
        <v>-0.729</v>
      </c>
      <c r="Q16" s="184">
        <v>1.408</v>
      </c>
      <c r="R16" s="184">
        <v>0.019</v>
      </c>
    </row>
    <row r="17" spans="1:19" s="128" customFormat="1" ht="12.75">
      <c r="A17" s="99" t="s">
        <v>43</v>
      </c>
      <c r="B17" s="99"/>
      <c r="C17" s="99"/>
      <c r="D17" s="99"/>
      <c r="E17" s="99"/>
      <c r="F17" s="99"/>
      <c r="G17" s="110"/>
      <c r="H17" s="110">
        <v>2378900</v>
      </c>
      <c r="I17" s="110">
        <v>2564673</v>
      </c>
      <c r="J17" s="110">
        <v>1513737</v>
      </c>
      <c r="K17" s="110">
        <v>3109928</v>
      </c>
      <c r="L17" s="110">
        <v>5483845</v>
      </c>
      <c r="M17" s="118"/>
      <c r="N17" s="184">
        <v>-0.072</v>
      </c>
      <c r="O17" s="184">
        <v>0.694</v>
      </c>
      <c r="P17" s="184">
        <v>-0.513</v>
      </c>
      <c r="Q17" s="184">
        <v>-0.433</v>
      </c>
      <c r="R17" s="184">
        <v>-0.188</v>
      </c>
      <c r="S17" s="161"/>
    </row>
    <row r="18" spans="1:19" s="128" customFormat="1" ht="12.75">
      <c r="A18" s="99" t="s">
        <v>44</v>
      </c>
      <c r="B18" s="99"/>
      <c r="C18" s="99"/>
      <c r="D18" s="99"/>
      <c r="E18" s="99"/>
      <c r="F18" s="99"/>
      <c r="G18" s="110"/>
      <c r="H18" s="110">
        <v>11974918</v>
      </c>
      <c r="I18" s="110">
        <v>12116995</v>
      </c>
      <c r="J18" s="110">
        <v>9310428</v>
      </c>
      <c r="K18" s="110">
        <v>13967574</v>
      </c>
      <c r="L18" s="110">
        <v>13361712</v>
      </c>
      <c r="M18" s="118"/>
      <c r="N18" s="184">
        <v>-0.012</v>
      </c>
      <c r="O18" s="184">
        <v>0.301</v>
      </c>
      <c r="P18" s="184">
        <v>-0.333</v>
      </c>
      <c r="Q18" s="184">
        <v>0.045</v>
      </c>
      <c r="R18" s="184">
        <v>-0.027</v>
      </c>
      <c r="S18" s="161"/>
    </row>
    <row r="19" spans="1:19" s="131" customFormat="1" ht="13.5" customHeight="1">
      <c r="A19" s="96" t="s">
        <v>87</v>
      </c>
      <c r="B19" s="96"/>
      <c r="C19" s="96"/>
      <c r="D19" s="96"/>
      <c r="E19" s="96"/>
      <c r="F19" s="96"/>
      <c r="G19" s="112"/>
      <c r="H19" s="112">
        <v>141201775</v>
      </c>
      <c r="I19" s="112">
        <v>142454470</v>
      </c>
      <c r="J19" s="112">
        <v>115596279</v>
      </c>
      <c r="K19" s="112">
        <v>136156270</v>
      </c>
      <c r="L19" s="112">
        <v>110814258</v>
      </c>
      <c r="M19" s="119"/>
      <c r="N19" s="183">
        <v>-0.009</v>
      </c>
      <c r="O19" s="183">
        <v>0.232</v>
      </c>
      <c r="P19" s="183">
        <v>-0.151</v>
      </c>
      <c r="Q19" s="183">
        <v>0.229</v>
      </c>
      <c r="R19" s="183">
        <v>0.062</v>
      </c>
      <c r="S19" s="96"/>
    </row>
    <row r="20" spans="1:19" s="131" customFormat="1" ht="30" customHeight="1">
      <c r="A20" s="96" t="s">
        <v>45</v>
      </c>
      <c r="B20" s="96"/>
      <c r="C20" s="96"/>
      <c r="D20" s="96"/>
      <c r="E20" s="96"/>
      <c r="F20" s="96"/>
      <c r="G20" s="112"/>
      <c r="H20" s="112">
        <v>51690944</v>
      </c>
      <c r="I20" s="112">
        <v>48259491</v>
      </c>
      <c r="J20" s="112">
        <v>83728946</v>
      </c>
      <c r="K20" s="112">
        <v>70858892</v>
      </c>
      <c r="L20" s="112">
        <v>87207891</v>
      </c>
      <c r="M20" s="119"/>
      <c r="N20" s="183">
        <v>0.071</v>
      </c>
      <c r="O20" s="183">
        <v>-0.424</v>
      </c>
      <c r="P20" s="183">
        <v>0.182</v>
      </c>
      <c r="Q20" s="183">
        <v>-0.187</v>
      </c>
      <c r="R20" s="183">
        <v>-0.123</v>
      </c>
      <c r="S20" s="96"/>
    </row>
    <row r="21" spans="1:19" s="128" customFormat="1" ht="12.75">
      <c r="A21" s="99" t="s">
        <v>89</v>
      </c>
      <c r="B21" s="99"/>
      <c r="C21" s="99"/>
      <c r="D21" s="99"/>
      <c r="E21" s="99"/>
      <c r="F21" s="99"/>
      <c r="G21" s="110"/>
      <c r="H21" s="110">
        <v>5480687</v>
      </c>
      <c r="I21" s="110">
        <v>6435696</v>
      </c>
      <c r="J21" s="110">
        <v>4955209</v>
      </c>
      <c r="K21" s="110">
        <v>10274485</v>
      </c>
      <c r="L21" s="110">
        <v>33647510</v>
      </c>
      <c r="M21" s="118"/>
      <c r="N21" s="184">
        <v>-0.148</v>
      </c>
      <c r="O21" s="184">
        <v>0.299</v>
      </c>
      <c r="P21" s="184">
        <v>-0.518</v>
      </c>
      <c r="Q21" s="184">
        <v>-0.695</v>
      </c>
      <c r="R21" s="184">
        <v>-0.365</v>
      </c>
      <c r="S21" s="161"/>
    </row>
    <row r="22" spans="1:19" s="131" customFormat="1" ht="30" customHeight="1">
      <c r="A22" s="96" t="s">
        <v>107</v>
      </c>
      <c r="B22" s="96"/>
      <c r="C22" s="96"/>
      <c r="D22" s="96"/>
      <c r="E22" s="96"/>
      <c r="F22" s="96"/>
      <c r="G22" s="112"/>
      <c r="H22" s="112">
        <v>46210257</v>
      </c>
      <c r="I22" s="112">
        <v>41823795</v>
      </c>
      <c r="J22" s="112">
        <v>78773737</v>
      </c>
      <c r="K22" s="112">
        <v>60584407</v>
      </c>
      <c r="L22" s="112">
        <v>53560381</v>
      </c>
      <c r="M22" s="112"/>
      <c r="N22" s="183">
        <v>0.105</v>
      </c>
      <c r="O22" s="183">
        <v>-0.469</v>
      </c>
      <c r="P22" s="183">
        <v>0.3</v>
      </c>
      <c r="Q22" s="183">
        <v>0.131</v>
      </c>
      <c r="R22" s="183">
        <v>-0.036</v>
      </c>
      <c r="S22" s="96"/>
    </row>
    <row r="23" spans="1:19" s="128" customFormat="1" ht="19.5" customHeight="1">
      <c r="A23" s="99" t="s">
        <v>134</v>
      </c>
      <c r="B23" s="99"/>
      <c r="C23" s="99"/>
      <c r="D23" s="99"/>
      <c r="E23" s="99"/>
      <c r="F23" s="99"/>
      <c r="G23" s="110"/>
      <c r="H23" s="110">
        <v>7423914</v>
      </c>
      <c r="I23" s="110">
        <v>10898454</v>
      </c>
      <c r="J23" s="110">
        <v>20403035</v>
      </c>
      <c r="K23" s="110">
        <v>78380374</v>
      </c>
      <c r="L23" s="110">
        <v>47303118</v>
      </c>
      <c r="M23" s="110"/>
      <c r="N23" s="184">
        <v>-0.319</v>
      </c>
      <c r="O23" s="184">
        <v>-0.466</v>
      </c>
      <c r="P23" s="184">
        <v>-0.74</v>
      </c>
      <c r="Q23" s="184">
        <v>0.657</v>
      </c>
      <c r="R23" s="184">
        <v>-0.371</v>
      </c>
      <c r="S23" s="161"/>
    </row>
    <row r="24" spans="1:19" s="128" customFormat="1" ht="12.75">
      <c r="A24" s="99" t="s">
        <v>93</v>
      </c>
      <c r="B24" s="99"/>
      <c r="C24" s="99"/>
      <c r="D24" s="99"/>
      <c r="E24" s="99"/>
      <c r="F24" s="99"/>
      <c r="G24" s="110"/>
      <c r="H24" s="110">
        <v>29</v>
      </c>
      <c r="I24" s="110">
        <v>0</v>
      </c>
      <c r="J24" s="110">
        <v>602128</v>
      </c>
      <c r="K24" s="110">
        <v>-14009</v>
      </c>
      <c r="L24" s="110">
        <v>-400891</v>
      </c>
      <c r="M24" s="110"/>
      <c r="N24" s="184">
        <v>0</v>
      </c>
      <c r="O24" s="184">
        <v>-1</v>
      </c>
      <c r="P24" s="184" t="s">
        <v>188</v>
      </c>
      <c r="Q24" s="184">
        <v>-0.965</v>
      </c>
      <c r="R24" s="184">
        <v>-0.908</v>
      </c>
      <c r="S24" s="161"/>
    </row>
    <row r="25" spans="1:19" s="131" customFormat="1" ht="19.5" customHeight="1">
      <c r="A25" s="96" t="s">
        <v>48</v>
      </c>
      <c r="B25" s="96"/>
      <c r="C25" s="96"/>
      <c r="D25" s="96"/>
      <c r="E25" s="96"/>
      <c r="F25" s="96"/>
      <c r="G25" s="112"/>
      <c r="H25" s="112">
        <v>38786314</v>
      </c>
      <c r="I25" s="112">
        <v>30925341</v>
      </c>
      <c r="J25" s="112">
        <v>57768574</v>
      </c>
      <c r="K25" s="112">
        <v>-17781958</v>
      </c>
      <c r="L25" s="112">
        <v>6658154</v>
      </c>
      <c r="M25" s="112">
        <v>0</v>
      </c>
      <c r="N25" s="183">
        <v>0.254</v>
      </c>
      <c r="O25" s="183">
        <v>-0.465</v>
      </c>
      <c r="P25" s="183">
        <v>-4.249</v>
      </c>
      <c r="Q25" s="183">
        <v>-3.671</v>
      </c>
      <c r="R25" s="183">
        <v>0.554</v>
      </c>
      <c r="S25" s="96"/>
    </row>
    <row r="26" spans="1:19" s="128" customFormat="1" ht="46.5" customHeight="1">
      <c r="A26" s="96" t="s">
        <v>203</v>
      </c>
      <c r="B26" s="99"/>
      <c r="C26" s="99"/>
      <c r="D26" s="99"/>
      <c r="E26" s="99"/>
      <c r="F26" s="99"/>
      <c r="G26" s="110"/>
      <c r="H26" s="110"/>
      <c r="I26" s="110"/>
      <c r="J26" s="110"/>
      <c r="K26" s="110"/>
      <c r="L26" s="110"/>
      <c r="M26" s="110"/>
      <c r="N26" s="184"/>
      <c r="O26" s="184"/>
      <c r="P26" s="184"/>
      <c r="Q26" s="184" t="s">
        <v>27</v>
      </c>
      <c r="R26" s="184"/>
      <c r="S26" s="161"/>
    </row>
    <row r="27" spans="1:19" s="128" customFormat="1" ht="12.75" customHeight="1">
      <c r="A27" s="99" t="s">
        <v>204</v>
      </c>
      <c r="B27" s="99"/>
      <c r="C27" s="99"/>
      <c r="D27" s="99"/>
      <c r="E27" s="99"/>
      <c r="F27" s="99"/>
      <c r="G27" s="110"/>
      <c r="H27" s="110">
        <v>753854</v>
      </c>
      <c r="I27" s="110">
        <v>727856</v>
      </c>
      <c r="J27" s="110">
        <v>816028</v>
      </c>
      <c r="K27" s="110">
        <v>804104</v>
      </c>
      <c r="L27" s="110">
        <v>866448</v>
      </c>
      <c r="M27" s="110"/>
      <c r="N27" s="184">
        <v>0.036</v>
      </c>
      <c r="O27" s="184">
        <v>-0.108</v>
      </c>
      <c r="P27" s="184">
        <v>0.036</v>
      </c>
      <c r="Q27" s="184">
        <v>-0.13</v>
      </c>
      <c r="R27" s="184">
        <v>-0.034</v>
      </c>
      <c r="S27" s="99"/>
    </row>
    <row r="28" spans="1:19" s="128" customFormat="1" ht="25.5" customHeight="1">
      <c r="A28" s="96" t="s">
        <v>110</v>
      </c>
      <c r="B28" s="99"/>
      <c r="C28" s="99"/>
      <c r="D28" s="99"/>
      <c r="E28" s="99"/>
      <c r="F28" s="99"/>
      <c r="G28" s="110"/>
      <c r="H28" s="110"/>
      <c r="I28" s="110"/>
      <c r="J28" s="110"/>
      <c r="K28" s="110"/>
      <c r="L28" s="110" t="s">
        <v>27</v>
      </c>
      <c r="M28" s="110"/>
      <c r="N28" s="184"/>
      <c r="O28" s="184"/>
      <c r="P28" s="184"/>
      <c r="Q28" s="184"/>
      <c r="R28" s="184"/>
      <c r="S28" s="161"/>
    </row>
    <row r="29" spans="1:19" s="128" customFormat="1" ht="12.75">
      <c r="A29" s="99" t="s">
        <v>111</v>
      </c>
      <c r="B29" s="99"/>
      <c r="C29" s="99"/>
      <c r="D29" s="99"/>
      <c r="E29" s="99"/>
      <c r="F29" s="99"/>
      <c r="G29" s="110"/>
      <c r="H29" s="110">
        <v>15346496</v>
      </c>
      <c r="I29" s="110">
        <v>13564277</v>
      </c>
      <c r="J29" s="110">
        <v>15323690</v>
      </c>
      <c r="K29" s="110">
        <v>17128294</v>
      </c>
      <c r="L29" s="110">
        <v>8678666</v>
      </c>
      <c r="M29" s="110"/>
      <c r="N29" s="184">
        <v>0.131</v>
      </c>
      <c r="O29" s="184">
        <v>0.131</v>
      </c>
      <c r="P29" s="184">
        <v>0.131</v>
      </c>
      <c r="Q29" s="184">
        <v>0.131</v>
      </c>
      <c r="R29" s="184">
        <v>0.153</v>
      </c>
      <c r="S29" s="161"/>
    </row>
    <row r="30" spans="1:19" s="128" customFormat="1" ht="12.75">
      <c r="A30" s="99" t="s">
        <v>51</v>
      </c>
      <c r="B30" s="99"/>
      <c r="C30" s="99"/>
      <c r="D30" s="99"/>
      <c r="E30" s="99"/>
      <c r="F30" s="99"/>
      <c r="G30" s="110"/>
      <c r="H30" s="114">
        <v>305</v>
      </c>
      <c r="I30" s="114">
        <v>276</v>
      </c>
      <c r="J30" s="114">
        <v>255.8</v>
      </c>
      <c r="K30" s="114">
        <v>274.4</v>
      </c>
      <c r="L30" s="114">
        <v>246</v>
      </c>
      <c r="M30" s="110"/>
      <c r="N30" s="184">
        <v>0.105</v>
      </c>
      <c r="O30" s="184">
        <v>0.079</v>
      </c>
      <c r="P30" s="184">
        <v>-0.068</v>
      </c>
      <c r="Q30" s="184">
        <v>0.116</v>
      </c>
      <c r="R30" s="184">
        <v>0.055</v>
      </c>
      <c r="S30" s="161"/>
    </row>
    <row r="31" spans="1:19" s="128" customFormat="1" ht="12.75">
      <c r="A31" s="122" t="s">
        <v>52</v>
      </c>
      <c r="B31" s="99"/>
      <c r="C31" s="122"/>
      <c r="D31" s="122"/>
      <c r="E31" s="122"/>
      <c r="F31" s="122"/>
      <c r="G31" s="110"/>
      <c r="H31" s="110">
        <v>50318</v>
      </c>
      <c r="I31" s="110">
        <v>49144</v>
      </c>
      <c r="J31" s="110">
        <v>59917</v>
      </c>
      <c r="K31" s="110">
        <v>62416</v>
      </c>
      <c r="L31" s="110">
        <v>35279</v>
      </c>
      <c r="M31" s="110"/>
      <c r="N31" s="184">
        <v>0.024</v>
      </c>
      <c r="O31" s="184">
        <v>-0.18</v>
      </c>
      <c r="P31" s="184">
        <v>-0.04</v>
      </c>
      <c r="Q31" s="184">
        <v>0.769</v>
      </c>
      <c r="R31" s="184">
        <v>0.093</v>
      </c>
      <c r="S31" s="161"/>
    </row>
    <row r="32" spans="1:18" s="128" customFormat="1" ht="30" customHeight="1">
      <c r="A32" s="96" t="s">
        <v>58</v>
      </c>
      <c r="B32" s="99"/>
      <c r="C32" s="99"/>
      <c r="D32" s="99"/>
      <c r="E32" s="99"/>
      <c r="F32" s="99"/>
      <c r="G32" s="110"/>
      <c r="H32" s="110"/>
      <c r="I32" s="110"/>
      <c r="J32" s="110"/>
      <c r="K32" s="110"/>
      <c r="L32" s="110"/>
      <c r="M32" s="108"/>
      <c r="N32" s="184"/>
      <c r="O32" s="184"/>
      <c r="P32" s="184"/>
      <c r="Q32" s="184"/>
      <c r="R32" s="184"/>
    </row>
    <row r="33" spans="1:18" s="128" customFormat="1" ht="12.75">
      <c r="A33" s="99" t="s">
        <v>205</v>
      </c>
      <c r="B33" s="99"/>
      <c r="C33" s="99"/>
      <c r="D33" s="99"/>
      <c r="E33" s="99"/>
      <c r="F33" s="99"/>
      <c r="G33" s="99"/>
      <c r="H33" s="180">
        <v>0.268</v>
      </c>
      <c r="I33" s="116">
        <v>0.253</v>
      </c>
      <c r="J33" s="116">
        <v>0.4201</v>
      </c>
      <c r="K33" s="116">
        <v>0.3423</v>
      </c>
      <c r="L33" s="116">
        <v>0.4404</v>
      </c>
      <c r="M33" s="121"/>
      <c r="N33" s="184">
        <v>0.059</v>
      </c>
      <c r="O33" s="184">
        <v>-0.398</v>
      </c>
      <c r="P33" s="184">
        <v>0.227</v>
      </c>
      <c r="Q33" s="184">
        <v>-0.223</v>
      </c>
      <c r="R33" s="184">
        <v>-0.117</v>
      </c>
    </row>
    <row r="34" spans="1:18" s="128" customFormat="1" ht="12.75">
      <c r="A34" s="99" t="s">
        <v>60</v>
      </c>
      <c r="B34" s="99"/>
      <c r="C34" s="99"/>
      <c r="D34" s="99"/>
      <c r="E34" s="99"/>
      <c r="F34" s="99"/>
      <c r="G34" s="99"/>
      <c r="H34" s="116">
        <v>0.2396</v>
      </c>
      <c r="I34" s="116">
        <v>0.2193</v>
      </c>
      <c r="J34" s="116">
        <v>0.3952</v>
      </c>
      <c r="K34" s="116">
        <v>0.2927</v>
      </c>
      <c r="L34" s="116">
        <v>0.2705</v>
      </c>
      <c r="M34" s="121"/>
      <c r="N34" s="184">
        <v>0.092</v>
      </c>
      <c r="O34" s="184">
        <v>-0.445</v>
      </c>
      <c r="P34" s="184">
        <v>0.35</v>
      </c>
      <c r="Q34" s="184">
        <v>0.082</v>
      </c>
      <c r="R34" s="184">
        <v>-0.03</v>
      </c>
    </row>
    <row r="35" spans="1:18" s="128" customFormat="1" ht="12.75">
      <c r="A35" s="99" t="s">
        <v>61</v>
      </c>
      <c r="B35" s="99"/>
      <c r="C35" s="99"/>
      <c r="D35" s="99"/>
      <c r="E35" s="99"/>
      <c r="F35" s="99"/>
      <c r="G35" s="99"/>
      <c r="H35" s="116">
        <v>0.2011</v>
      </c>
      <c r="I35" s="116">
        <v>0.1622</v>
      </c>
      <c r="J35" s="116">
        <v>0.2898</v>
      </c>
      <c r="K35" s="116">
        <v>-0.0859</v>
      </c>
      <c r="L35" s="116">
        <v>0.0336</v>
      </c>
      <c r="M35" s="121"/>
      <c r="N35" s="184">
        <v>0.24</v>
      </c>
      <c r="O35" s="184">
        <v>-0.44</v>
      </c>
      <c r="P35" s="184">
        <v>-4.374</v>
      </c>
      <c r="Q35" s="184">
        <v>-3.555</v>
      </c>
      <c r="R35" s="184">
        <v>0.564</v>
      </c>
    </row>
    <row r="36" spans="2:18" s="123" customFormat="1" ht="7.5" customHeight="1" thickBot="1">
      <c r="B36" s="134"/>
      <c r="N36" s="181"/>
      <c r="O36" s="181"/>
      <c r="P36" s="181"/>
      <c r="Q36" s="181"/>
      <c r="R36" s="182"/>
    </row>
    <row r="37" ht="12.75">
      <c r="A37" s="128"/>
    </row>
    <row r="38" ht="12.75">
      <c r="A38" s="128"/>
    </row>
    <row r="39" ht="12.75">
      <c r="A39" s="125"/>
    </row>
    <row r="72" ht="12.75" hidden="1"/>
    <row r="73" ht="12.75" hidden="1"/>
    <row r="74" ht="12.75" hidden="1"/>
    <row r="75" ht="12.75" hidden="1"/>
    <row r="76" ht="12.75" hidden="1"/>
    <row r="77" spans="1:3" ht="12.75" hidden="1">
      <c r="A77" s="99">
        <v>4</v>
      </c>
      <c r="B77" s="128">
        <v>1999</v>
      </c>
      <c r="C77" s="99">
        <v>1063</v>
      </c>
    </row>
    <row r="78" spans="1:4" ht="12.75" hidden="1">
      <c r="A78" s="99">
        <v>12</v>
      </c>
      <c r="D78" s="99">
        <v>5</v>
      </c>
    </row>
    <row r="79" ht="12.75" hidden="1"/>
    <row r="80" ht="12.75" hidden="1"/>
    <row r="81" ht="12.75" hidden="1"/>
    <row r="82" ht="12.75" hidden="1"/>
    <row r="83" ht="12.75" hidden="1"/>
  </sheetData>
  <mergeCells count="3">
    <mergeCell ref="A1:S1"/>
    <mergeCell ref="A2:S2"/>
    <mergeCell ref="N3:Q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&amp;C- 12 -</oddFooter>
  </headerFooter>
</worksheet>
</file>

<file path=xl/worksheets/sheet2.xml><?xml version="1.0" encoding="utf-8"?>
<worksheet xmlns="http://schemas.openxmlformats.org/spreadsheetml/2006/main" xmlns:r="http://schemas.openxmlformats.org/officeDocument/2006/relationships">
  <sheetPr codeName="Sheet2">
    <tabColor indexed="20"/>
  </sheetPr>
  <dimension ref="A1:G54"/>
  <sheetViews>
    <sheetView workbookViewId="0" topLeftCell="F28">
      <selection activeCell="G41" sqref="G41"/>
    </sheetView>
  </sheetViews>
  <sheetFormatPr defaultColWidth="9.140625" defaultRowHeight="12.75"/>
  <cols>
    <col min="1" max="1" width="6.421875" style="6" customWidth="1"/>
    <col min="2" max="3" width="5.8515625" style="6" customWidth="1"/>
    <col min="4" max="4" width="4.00390625" style="6" customWidth="1"/>
    <col min="5" max="5" width="59.7109375" style="6" customWidth="1"/>
    <col min="6" max="6" width="80.7109375" style="6" customWidth="1"/>
    <col min="7" max="7" width="4.140625" style="6" customWidth="1"/>
    <col min="8" max="16384" width="9.140625" style="6" customWidth="1"/>
  </cols>
  <sheetData>
    <row r="1" spans="1:7" s="1" customFormat="1" ht="20.25">
      <c r="A1" s="287" t="s">
        <v>4</v>
      </c>
      <c r="B1" s="287"/>
      <c r="C1" s="287"/>
      <c r="D1" s="287"/>
      <c r="E1" s="287"/>
      <c r="F1" s="287"/>
      <c r="G1" s="287"/>
    </row>
    <row r="2" s="1" customFormat="1" ht="12.75" customHeight="1"/>
    <row r="3" spans="1:7" s="3" customFormat="1" ht="18">
      <c r="A3" s="2" t="s">
        <v>5</v>
      </c>
      <c r="G3" s="4" t="s">
        <v>6</v>
      </c>
    </row>
    <row r="4" s="3" customFormat="1" ht="10.5" customHeight="1"/>
    <row r="5" s="5" customFormat="1" ht="18">
      <c r="B5" s="5" t="s">
        <v>7</v>
      </c>
    </row>
    <row r="6" s="5" customFormat="1" ht="9" customHeight="1"/>
    <row r="7" spans="1:2" s="5" customFormat="1" ht="18">
      <c r="A7" s="5" t="s">
        <v>126</v>
      </c>
      <c r="B7" s="5" t="s">
        <v>181</v>
      </c>
    </row>
    <row r="8" ht="9" customHeight="1"/>
    <row r="9" spans="2:3" s="5" customFormat="1" ht="18">
      <c r="B9" s="5" t="s">
        <v>182</v>
      </c>
      <c r="C9" s="5" t="s">
        <v>139</v>
      </c>
    </row>
    <row r="10" ht="14.25" customHeight="1"/>
    <row r="11" spans="3:7" ht="15.75">
      <c r="C11" s="12" t="s">
        <v>9</v>
      </c>
      <c r="D11" s="12"/>
      <c r="E11" s="7"/>
      <c r="F11" s="7"/>
      <c r="G11" s="8">
        <v>1</v>
      </c>
    </row>
    <row r="12" spans="3:7" ht="15.75">
      <c r="C12" s="10" t="s">
        <v>11</v>
      </c>
      <c r="D12" s="10"/>
      <c r="E12" s="9"/>
      <c r="F12" s="10"/>
      <c r="G12" s="6">
        <v>2</v>
      </c>
    </row>
    <row r="13" spans="3:7" ht="15.75">
      <c r="C13" s="7" t="s">
        <v>19</v>
      </c>
      <c r="D13" s="7"/>
      <c r="E13" s="10"/>
      <c r="F13" s="7"/>
      <c r="G13" s="6">
        <v>3</v>
      </c>
    </row>
    <row r="14" spans="3:7" ht="15.75">
      <c r="C14" s="10" t="s">
        <v>20</v>
      </c>
      <c r="D14" s="10"/>
      <c r="E14" s="10"/>
      <c r="F14" s="10"/>
      <c r="G14" s="6">
        <v>4</v>
      </c>
    </row>
    <row r="15" spans="3:7" ht="15.75">
      <c r="C15" s="10" t="s">
        <v>21</v>
      </c>
      <c r="D15" s="10"/>
      <c r="E15" s="10"/>
      <c r="F15" s="10"/>
      <c r="G15" s="6">
        <v>5</v>
      </c>
    </row>
    <row r="16" spans="3:7" ht="15.75">
      <c r="C16" s="10" t="s">
        <v>36</v>
      </c>
      <c r="D16" s="10"/>
      <c r="E16" s="10"/>
      <c r="F16" s="10"/>
      <c r="G16" s="6">
        <v>6</v>
      </c>
    </row>
    <row r="17" ht="10.5" customHeight="1"/>
    <row r="18" spans="2:3" s="11" customFormat="1" ht="18">
      <c r="B18" s="5" t="s">
        <v>183</v>
      </c>
      <c r="C18" s="5" t="s">
        <v>128</v>
      </c>
    </row>
    <row r="19" spans="3:7" ht="15.75">
      <c r="C19" s="12" t="s">
        <v>9</v>
      </c>
      <c r="D19" s="12"/>
      <c r="E19" s="7"/>
      <c r="F19" s="7"/>
      <c r="G19" s="8">
        <v>7</v>
      </c>
    </row>
    <row r="20" spans="3:7" ht="15.75">
      <c r="C20" s="10" t="s">
        <v>11</v>
      </c>
      <c r="D20" s="10"/>
      <c r="E20" s="9"/>
      <c r="F20" s="10"/>
      <c r="G20" s="6">
        <v>8</v>
      </c>
    </row>
    <row r="21" spans="3:7" ht="15.75">
      <c r="C21" s="7" t="s">
        <v>19</v>
      </c>
      <c r="D21" s="7"/>
      <c r="E21" s="10"/>
      <c r="F21" s="7"/>
      <c r="G21" s="6">
        <v>9</v>
      </c>
    </row>
    <row r="22" spans="3:7" ht="15.75">
      <c r="C22" s="10" t="s">
        <v>20</v>
      </c>
      <c r="D22" s="10"/>
      <c r="E22" s="10"/>
      <c r="F22" s="10"/>
      <c r="G22" s="6">
        <v>10</v>
      </c>
    </row>
    <row r="23" spans="3:7" ht="15.75">
      <c r="C23" s="10" t="s">
        <v>21</v>
      </c>
      <c r="D23" s="10"/>
      <c r="E23" s="10"/>
      <c r="F23" s="10"/>
      <c r="G23" s="6">
        <v>11</v>
      </c>
    </row>
    <row r="24" spans="3:7" ht="15.75">
      <c r="C24" s="10" t="s">
        <v>36</v>
      </c>
      <c r="D24" s="10"/>
      <c r="E24" s="10"/>
      <c r="F24" s="10"/>
      <c r="G24" s="6">
        <v>12</v>
      </c>
    </row>
    <row r="25" ht="7.5" customHeight="1"/>
    <row r="26" spans="2:3" s="11" customFormat="1" ht="18">
      <c r="B26" s="5" t="s">
        <v>184</v>
      </c>
      <c r="C26" s="5" t="s">
        <v>140</v>
      </c>
    </row>
    <row r="27" spans="3:7" ht="15.75">
      <c r="C27" s="12" t="s">
        <v>9</v>
      </c>
      <c r="D27" s="12"/>
      <c r="E27" s="7"/>
      <c r="F27" s="7"/>
      <c r="G27" s="8">
        <v>13</v>
      </c>
    </row>
    <row r="28" spans="3:7" ht="15.75">
      <c r="C28" s="10" t="s">
        <v>11</v>
      </c>
      <c r="D28" s="10"/>
      <c r="E28" s="9"/>
      <c r="F28" s="10"/>
      <c r="G28" s="6">
        <v>14</v>
      </c>
    </row>
    <row r="29" spans="3:7" ht="15.75">
      <c r="C29" s="7" t="s">
        <v>19</v>
      </c>
      <c r="D29" s="7"/>
      <c r="E29" s="10"/>
      <c r="F29" s="7"/>
      <c r="G29" s="6">
        <v>15</v>
      </c>
    </row>
    <row r="30" spans="3:7" ht="15.75">
      <c r="C30" s="10" t="s">
        <v>20</v>
      </c>
      <c r="D30" s="10"/>
      <c r="E30" s="10"/>
      <c r="F30" s="10"/>
      <c r="G30" s="6">
        <v>16</v>
      </c>
    </row>
    <row r="31" spans="3:7" ht="15.75">
      <c r="C31" s="10" t="s">
        <v>21</v>
      </c>
      <c r="D31" s="10"/>
      <c r="E31" s="10"/>
      <c r="F31" s="10"/>
      <c r="G31" s="6">
        <v>17</v>
      </c>
    </row>
    <row r="32" spans="3:7" ht="15.75">
      <c r="C32" s="10" t="s">
        <v>36</v>
      </c>
      <c r="D32" s="10"/>
      <c r="E32" s="10"/>
      <c r="F32" s="10"/>
      <c r="G32" s="6">
        <v>18</v>
      </c>
    </row>
    <row r="33" spans="3:6" ht="15.75">
      <c r="C33" s="8"/>
      <c r="D33" s="8"/>
      <c r="E33" s="8"/>
      <c r="F33" s="8"/>
    </row>
    <row r="34" spans="1:7" ht="18">
      <c r="A34" s="5" t="s">
        <v>185</v>
      </c>
      <c r="B34" s="5" t="s">
        <v>198</v>
      </c>
      <c r="G34" s="8"/>
    </row>
    <row r="35" spans="3:7" ht="15.75">
      <c r="C35" s="7" t="s">
        <v>141</v>
      </c>
      <c r="D35" s="7"/>
      <c r="E35" s="7"/>
      <c r="F35" s="7"/>
      <c r="G35" s="8">
        <v>19</v>
      </c>
    </row>
    <row r="36" spans="3:7" ht="15.75">
      <c r="C36" s="7" t="s">
        <v>138</v>
      </c>
      <c r="D36" s="7"/>
      <c r="E36" s="7"/>
      <c r="F36" s="7"/>
      <c r="G36" s="8">
        <v>20</v>
      </c>
    </row>
    <row r="37" spans="3:7" ht="15.75">
      <c r="C37" s="10" t="s">
        <v>53</v>
      </c>
      <c r="D37" s="10"/>
      <c r="E37" s="10"/>
      <c r="F37" s="10"/>
      <c r="G37" s="6">
        <v>21</v>
      </c>
    </row>
    <row r="39" spans="1:7" s="5" customFormat="1" ht="18">
      <c r="A39" s="5" t="s">
        <v>186</v>
      </c>
      <c r="B39" s="94" t="s">
        <v>0</v>
      </c>
      <c r="C39" s="94"/>
      <c r="D39" s="94"/>
      <c r="E39" s="94"/>
      <c r="F39" s="94"/>
      <c r="G39" s="8"/>
    </row>
    <row r="40" spans="2:7" s="5" customFormat="1" ht="18">
      <c r="B40" s="13" t="s">
        <v>63</v>
      </c>
      <c r="C40" s="13"/>
      <c r="D40" s="13"/>
      <c r="E40" s="13"/>
      <c r="F40" s="13"/>
      <c r="G40" s="8">
        <v>22</v>
      </c>
    </row>
    <row r="41" spans="2:7" ht="18">
      <c r="B41" s="5"/>
      <c r="G41" s="8"/>
    </row>
    <row r="42" ht="20.25">
      <c r="A42" s="1" t="s">
        <v>196</v>
      </c>
    </row>
    <row r="43" ht="15.75">
      <c r="A43" s="270"/>
    </row>
    <row r="44" ht="15.75">
      <c r="B44" s="270" t="s">
        <v>190</v>
      </c>
    </row>
    <row r="45" ht="15.75">
      <c r="C45" s="6" t="s">
        <v>189</v>
      </c>
    </row>
    <row r="46" ht="15.75">
      <c r="C46" s="6" t="s">
        <v>191</v>
      </c>
    </row>
    <row r="48" ht="15.75">
      <c r="B48" s="270" t="s">
        <v>192</v>
      </c>
    </row>
    <row r="49" ht="15.75">
      <c r="C49" s="6" t="s">
        <v>193</v>
      </c>
    </row>
    <row r="50" ht="15.75">
      <c r="C50" s="6" t="s">
        <v>194</v>
      </c>
    </row>
    <row r="52" ht="15.75">
      <c r="B52" s="270" t="s">
        <v>195</v>
      </c>
    </row>
    <row r="53" ht="15.75">
      <c r="C53" s="6" t="s">
        <v>197</v>
      </c>
    </row>
    <row r="54" ht="15.75">
      <c r="C54" s="6" t="s">
        <v>199</v>
      </c>
    </row>
  </sheetData>
  <mergeCells count="1">
    <mergeCell ref="A1:G1"/>
  </mergeCells>
  <printOptions/>
  <pageMargins left="1.24" right="1.48" top="0.63" bottom="0.55" header="0.1968503937007874" footer="0.1968503937007874"/>
  <pageSetup horizontalDpi="300" verticalDpi="300" orientation="landscape" paperSize="5" scale="85" r:id="rId1"/>
</worksheet>
</file>

<file path=xl/worksheets/sheet20.xml><?xml version="1.0" encoding="utf-8"?>
<worksheet xmlns="http://schemas.openxmlformats.org/spreadsheetml/2006/main" xmlns:r="http://schemas.openxmlformats.org/officeDocument/2006/relationships">
  <sheetPr codeName="Sheet8">
    <tabColor indexed="20"/>
  </sheetPr>
  <dimension ref="A1:B39"/>
  <sheetViews>
    <sheetView workbookViewId="0" topLeftCell="A1">
      <selection activeCell="A2" sqref="A2"/>
    </sheetView>
  </sheetViews>
  <sheetFormatPr defaultColWidth="9.140625" defaultRowHeight="12.75"/>
  <cols>
    <col min="1" max="1" width="9.140625" style="41" customWidth="1"/>
    <col min="2" max="2" width="170.8515625" style="46" customWidth="1"/>
    <col min="3" max="16384" width="9.140625" style="40" customWidth="1"/>
  </cols>
  <sheetData>
    <row r="1" spans="1:2" ht="12.75">
      <c r="A1" s="38"/>
      <c r="B1" s="39"/>
    </row>
    <row r="9" ht="20.25">
      <c r="B9" s="42"/>
    </row>
    <row r="10" spans="1:2" ht="21" thickBot="1">
      <c r="A10" s="277" t="s">
        <v>184</v>
      </c>
      <c r="B10" s="278" t="s">
        <v>145</v>
      </c>
    </row>
    <row r="11" spans="1:2" s="44" customFormat="1" ht="20.25">
      <c r="A11" s="43"/>
      <c r="B11" s="42" t="s">
        <v>146</v>
      </c>
    </row>
    <row r="12" spans="1:2" s="44" customFormat="1" ht="23.25">
      <c r="A12" s="43"/>
      <c r="B12" s="45"/>
    </row>
    <row r="13" ht="20.25">
      <c r="B13" s="42"/>
    </row>
    <row r="17" ht="12.75">
      <c r="B17" s="46" t="s">
        <v>10</v>
      </c>
    </row>
    <row r="25" ht="12.75" customHeight="1"/>
    <row r="26" ht="25.5">
      <c r="B26" s="47" t="s">
        <v>9</v>
      </c>
    </row>
    <row r="27" ht="25.5">
      <c r="B27" s="47"/>
    </row>
    <row r="31" ht="20.25">
      <c r="B31" s="42"/>
    </row>
    <row r="32" ht="12.75">
      <c r="B32" s="46" t="s">
        <v>10</v>
      </c>
    </row>
    <row r="33" ht="12.75">
      <c r="B33" s="46" t="s">
        <v>10</v>
      </c>
    </row>
    <row r="39" spans="1:2" ht="13.5" thickBot="1">
      <c r="A39" s="48"/>
      <c r="B39" s="49"/>
    </row>
  </sheetData>
  <printOptions/>
  <pageMargins left="1.19" right="1.17" top="0.984251968503937" bottom="0.77" header="0.5118110236220472" footer="0.5118110236220472"/>
  <pageSetup horizontalDpi="300" verticalDpi="300" orientation="landscape" paperSize="5" scale="84" r:id="rId1"/>
</worksheet>
</file>

<file path=xl/worksheets/sheet21.xml><?xml version="1.0" encoding="utf-8"?>
<worksheet xmlns="http://schemas.openxmlformats.org/spreadsheetml/2006/main" xmlns:r="http://schemas.openxmlformats.org/officeDocument/2006/relationships">
  <sheetPr codeName="Sheet111">
    <tabColor indexed="20"/>
    <pageSetUpPr fitToPage="1"/>
  </sheetPr>
  <dimension ref="A1:AB84"/>
  <sheetViews>
    <sheetView workbookViewId="0" topLeftCell="A1">
      <selection activeCell="A3" sqref="A3"/>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8515625" style="99" customWidth="1"/>
    <col min="8" max="12" width="15.7109375" style="99" customWidth="1"/>
    <col min="13" max="13" width="1.421875" style="99" customWidth="1"/>
    <col min="14" max="17" width="9.140625" style="117" customWidth="1"/>
    <col min="18" max="18" width="13.7109375" style="125" customWidth="1"/>
    <col min="19" max="19" width="8.421875" style="99" customWidth="1"/>
    <col min="20" max="16384" width="9.140625" style="99" customWidth="1"/>
  </cols>
  <sheetData>
    <row r="1" spans="1:19" s="73" customFormat="1" ht="15.75" customHeight="1" thickTop="1">
      <c r="A1" s="297" t="s">
        <v>37</v>
      </c>
      <c r="B1" s="297"/>
      <c r="C1" s="297"/>
      <c r="D1" s="297"/>
      <c r="E1" s="297"/>
      <c r="F1" s="297"/>
      <c r="G1" s="297"/>
      <c r="H1" s="297"/>
      <c r="I1" s="297"/>
      <c r="J1" s="297"/>
      <c r="K1" s="297"/>
      <c r="L1" s="297"/>
      <c r="M1" s="297"/>
      <c r="N1" s="297"/>
      <c r="O1" s="297"/>
      <c r="P1" s="297"/>
      <c r="Q1" s="297"/>
      <c r="R1" s="297"/>
      <c r="S1" s="297"/>
    </row>
    <row r="2" spans="1:19" s="74" customFormat="1" ht="15.75" customHeight="1" thickBot="1">
      <c r="A2" s="298" t="s">
        <v>147</v>
      </c>
      <c r="B2" s="298"/>
      <c r="C2" s="298"/>
      <c r="D2" s="298"/>
      <c r="E2" s="298"/>
      <c r="F2" s="298"/>
      <c r="G2" s="298"/>
      <c r="H2" s="298"/>
      <c r="I2" s="298"/>
      <c r="J2" s="298"/>
      <c r="K2" s="298"/>
      <c r="L2" s="298"/>
      <c r="M2" s="298"/>
      <c r="N2" s="298"/>
      <c r="O2" s="298"/>
      <c r="P2" s="298"/>
      <c r="Q2" s="298"/>
      <c r="R2" s="298"/>
      <c r="S2" s="298"/>
    </row>
    <row r="3" spans="2:28" s="128" customFormat="1" ht="16.5" customHeight="1">
      <c r="B3" s="112"/>
      <c r="C3" s="112"/>
      <c r="D3" s="112"/>
      <c r="E3" s="112"/>
      <c r="F3" s="99"/>
      <c r="G3" s="99"/>
      <c r="H3" s="96"/>
      <c r="I3" s="96"/>
      <c r="J3" s="96"/>
      <c r="K3" s="96"/>
      <c r="L3" s="96"/>
      <c r="M3" s="98"/>
      <c r="N3" s="296" t="s">
        <v>24</v>
      </c>
      <c r="O3" s="296"/>
      <c r="P3" s="296"/>
      <c r="Q3" s="296"/>
      <c r="R3" s="199" t="s">
        <v>25</v>
      </c>
      <c r="S3" s="199"/>
      <c r="AA3" s="129"/>
      <c r="AB3" s="129"/>
    </row>
    <row r="4" spans="1:28" s="128" customFormat="1" ht="16.5" customHeight="1">
      <c r="A4" s="85" t="s">
        <v>9</v>
      </c>
      <c r="B4" s="100"/>
      <c r="C4" s="96"/>
      <c r="D4" s="100"/>
      <c r="E4" s="100"/>
      <c r="F4" s="99"/>
      <c r="G4" s="96"/>
      <c r="H4" s="102">
        <v>2005</v>
      </c>
      <c r="I4" s="102">
        <v>2004</v>
      </c>
      <c r="J4" s="102">
        <v>2003</v>
      </c>
      <c r="K4" s="102">
        <v>2002</v>
      </c>
      <c r="L4" s="102">
        <v>2001</v>
      </c>
      <c r="M4" s="103"/>
      <c r="N4" s="104" t="s">
        <v>174</v>
      </c>
      <c r="O4" s="104" t="s">
        <v>153</v>
      </c>
      <c r="P4" s="104" t="s">
        <v>125</v>
      </c>
      <c r="Q4" s="104" t="s">
        <v>124</v>
      </c>
      <c r="R4" s="196" t="s">
        <v>26</v>
      </c>
      <c r="S4" s="196"/>
      <c r="AA4" s="129"/>
      <c r="AB4" s="129"/>
    </row>
    <row r="5" spans="1:28" s="128" customFormat="1" ht="16.5" customHeight="1">
      <c r="A5" s="106"/>
      <c r="B5" s="106"/>
      <c r="C5" s="106"/>
      <c r="D5" s="77"/>
      <c r="E5" s="77"/>
      <c r="F5" s="77"/>
      <c r="G5" s="77" t="s">
        <v>35</v>
      </c>
      <c r="H5" s="107">
        <v>141</v>
      </c>
      <c r="I5" s="107">
        <v>142</v>
      </c>
      <c r="J5" s="107">
        <v>146</v>
      </c>
      <c r="K5" s="107">
        <v>144</v>
      </c>
      <c r="L5" s="107">
        <v>145</v>
      </c>
      <c r="M5" s="108"/>
      <c r="N5" s="109"/>
      <c r="O5" s="109"/>
      <c r="P5" s="109"/>
      <c r="Q5" s="109"/>
      <c r="R5" s="109"/>
      <c r="AA5" s="129"/>
      <c r="AB5" s="129"/>
    </row>
    <row r="6" spans="1:28" s="128" customFormat="1" ht="12.75" customHeight="1">
      <c r="A6" s="96" t="s">
        <v>32</v>
      </c>
      <c r="B6" s="99"/>
      <c r="C6" s="99"/>
      <c r="D6" s="99"/>
      <c r="E6" s="99"/>
      <c r="F6" s="99"/>
      <c r="G6" s="130"/>
      <c r="H6" s="99"/>
      <c r="I6" s="110"/>
      <c r="J6" s="110"/>
      <c r="K6" s="110"/>
      <c r="L6" s="110"/>
      <c r="M6" s="108"/>
      <c r="N6" s="109"/>
      <c r="O6" s="109"/>
      <c r="P6" s="109"/>
      <c r="Q6" s="109"/>
      <c r="R6" s="109"/>
      <c r="AA6" s="129"/>
      <c r="AB6" s="129"/>
    </row>
    <row r="7" spans="1:28" s="128" customFormat="1" ht="12.75">
      <c r="A7" s="99" t="s">
        <v>38</v>
      </c>
      <c r="B7" s="99"/>
      <c r="C7" s="99"/>
      <c r="D7" s="99"/>
      <c r="E7" s="99"/>
      <c r="F7" s="99"/>
      <c r="G7" s="110"/>
      <c r="H7" s="110">
        <v>3863407913</v>
      </c>
      <c r="I7" s="110">
        <v>3703272430</v>
      </c>
      <c r="J7" s="110">
        <v>3473937849</v>
      </c>
      <c r="K7" s="110">
        <v>3293500941</v>
      </c>
      <c r="L7" s="110">
        <v>3113132666</v>
      </c>
      <c r="M7" s="118"/>
      <c r="N7" s="109">
        <v>4.324161563236653</v>
      </c>
      <c r="O7" s="109">
        <v>6.601574091661305</v>
      </c>
      <c r="P7" s="109">
        <v>5.478574660592453</v>
      </c>
      <c r="Q7" s="109">
        <v>5.793786977660399</v>
      </c>
      <c r="R7" s="109">
        <v>5.546353638722379</v>
      </c>
      <c r="AA7" s="129"/>
      <c r="AB7" s="129"/>
    </row>
    <row r="8" spans="1:28" s="128" customFormat="1" ht="12.75">
      <c r="A8" s="99" t="s">
        <v>39</v>
      </c>
      <c r="B8" s="99"/>
      <c r="C8" s="99"/>
      <c r="D8" s="99"/>
      <c r="E8" s="99"/>
      <c r="F8" s="99"/>
      <c r="G8" s="110"/>
      <c r="H8" s="110">
        <v>30704401</v>
      </c>
      <c r="I8" s="110">
        <v>29567869</v>
      </c>
      <c r="J8" s="110">
        <v>43486976</v>
      </c>
      <c r="K8" s="110">
        <v>56740945</v>
      </c>
      <c r="L8" s="110">
        <v>48640997</v>
      </c>
      <c r="M8" s="118"/>
      <c r="N8" s="109">
        <v>3.8438076142721007</v>
      </c>
      <c r="O8" s="109">
        <v>-32.00753025457553</v>
      </c>
      <c r="P8" s="109">
        <v>-23.358738561721168</v>
      </c>
      <c r="Q8" s="109">
        <v>16.652512283002753</v>
      </c>
      <c r="R8" s="109">
        <v>-10.864739040772298</v>
      </c>
      <c r="AA8" s="129"/>
      <c r="AB8" s="129"/>
    </row>
    <row r="9" spans="1:28" s="128" customFormat="1" ht="12.75">
      <c r="A9" s="99" t="s">
        <v>56</v>
      </c>
      <c r="B9" s="99"/>
      <c r="C9" s="99"/>
      <c r="D9" s="99"/>
      <c r="E9" s="99"/>
      <c r="F9" s="99"/>
      <c r="G9" s="110"/>
      <c r="H9" s="110">
        <v>5368287</v>
      </c>
      <c r="I9" s="110">
        <v>4669693</v>
      </c>
      <c r="J9" s="110">
        <v>3585584</v>
      </c>
      <c r="K9" s="110">
        <v>3374641</v>
      </c>
      <c r="L9" s="110">
        <v>2399187</v>
      </c>
      <c r="M9" s="118"/>
      <c r="N9" s="109">
        <v>14.960169758483053</v>
      </c>
      <c r="O9" s="109">
        <v>30.235214124114787</v>
      </c>
      <c r="P9" s="109">
        <v>6.250827865838174</v>
      </c>
      <c r="Q9" s="109">
        <v>40.65768945897089</v>
      </c>
      <c r="R9" s="109">
        <v>22.304632396903656</v>
      </c>
      <c r="AA9" s="129"/>
      <c r="AB9" s="129"/>
    </row>
    <row r="10" spans="1:28" s="128" customFormat="1" ht="12.75">
      <c r="A10" s="99" t="s">
        <v>57</v>
      </c>
      <c r="B10" s="99"/>
      <c r="C10" s="99"/>
      <c r="D10" s="99"/>
      <c r="E10" s="99"/>
      <c r="F10" s="99"/>
      <c r="G10" s="110"/>
      <c r="H10" s="110">
        <v>675629530</v>
      </c>
      <c r="I10" s="110">
        <v>817333236</v>
      </c>
      <c r="J10" s="110">
        <v>634946251</v>
      </c>
      <c r="K10" s="110">
        <v>355719703</v>
      </c>
      <c r="L10" s="110">
        <v>262855785</v>
      </c>
      <c r="M10" s="118"/>
      <c r="N10" s="109">
        <v>-17.337323353384345</v>
      </c>
      <c r="O10" s="109">
        <v>28.72479122646241</v>
      </c>
      <c r="P10" s="109">
        <v>78.49622768857422</v>
      </c>
      <c r="Q10" s="109">
        <v>35.32884695689692</v>
      </c>
      <c r="R10" s="109">
        <v>26.61867685921373</v>
      </c>
      <c r="AA10" s="129"/>
      <c r="AB10" s="129"/>
    </row>
    <row r="11" spans="1:28" s="131" customFormat="1" ht="12.75">
      <c r="A11" s="96" t="s">
        <v>83</v>
      </c>
      <c r="B11" s="96"/>
      <c r="C11" s="96"/>
      <c r="D11" s="96"/>
      <c r="E11" s="96"/>
      <c r="F11" s="96"/>
      <c r="G11" s="112"/>
      <c r="H11" s="112">
        <v>4575110131</v>
      </c>
      <c r="I11" s="112">
        <v>4554843225</v>
      </c>
      <c r="J11" s="112">
        <v>4155956661</v>
      </c>
      <c r="K11" s="112">
        <v>3709336234</v>
      </c>
      <c r="L11" s="112">
        <v>3427028638</v>
      </c>
      <c r="M11" s="119"/>
      <c r="N11" s="113">
        <v>0.44495287760425606</v>
      </c>
      <c r="O11" s="113">
        <v>9.597948114887718</v>
      </c>
      <c r="P11" s="113">
        <v>12.040440629411004</v>
      </c>
      <c r="Q11" s="113">
        <v>8.237678345307133</v>
      </c>
      <c r="R11" s="113">
        <v>7.490715761156452</v>
      </c>
      <c r="AA11" s="132"/>
      <c r="AB11" s="132"/>
    </row>
    <row r="12" spans="1:18" s="128" customFormat="1" ht="20.25" customHeight="1">
      <c r="A12" s="96" t="s">
        <v>28</v>
      </c>
      <c r="B12" s="99"/>
      <c r="C12" s="99"/>
      <c r="D12" s="99"/>
      <c r="E12" s="99"/>
      <c r="F12" s="99"/>
      <c r="G12" s="110"/>
      <c r="H12" s="110"/>
      <c r="I12" s="110"/>
      <c r="J12" s="110"/>
      <c r="K12" s="110"/>
      <c r="L12" s="110"/>
      <c r="M12" s="110"/>
      <c r="N12" s="109"/>
      <c r="O12" s="109"/>
      <c r="P12" s="109"/>
      <c r="Q12" s="109"/>
      <c r="R12" s="109"/>
    </row>
    <row r="13" spans="1:18" s="128" customFormat="1" ht="12.75">
      <c r="A13" s="99" t="s">
        <v>40</v>
      </c>
      <c r="B13" s="99"/>
      <c r="C13" s="99"/>
      <c r="D13" s="99"/>
      <c r="E13" s="99"/>
      <c r="F13" s="99"/>
      <c r="G13" s="110"/>
      <c r="H13" s="110">
        <v>82697244</v>
      </c>
      <c r="I13" s="110">
        <v>74726197</v>
      </c>
      <c r="J13" s="110">
        <v>69226187</v>
      </c>
      <c r="K13" s="110">
        <v>71535523</v>
      </c>
      <c r="L13" s="110">
        <v>66966498</v>
      </c>
      <c r="M13" s="118"/>
      <c r="N13" s="109">
        <v>10.667004772101542</v>
      </c>
      <c r="O13" s="109">
        <v>7.944984749773955</v>
      </c>
      <c r="P13" s="109">
        <v>-3.2282366901825825</v>
      </c>
      <c r="Q13" s="109">
        <v>6.822851928138753</v>
      </c>
      <c r="R13" s="109">
        <v>5.416443978846597</v>
      </c>
    </row>
    <row r="14" spans="1:18" s="128" customFormat="1" ht="12.75">
      <c r="A14" s="99" t="s">
        <v>41</v>
      </c>
      <c r="B14" s="99"/>
      <c r="C14" s="99"/>
      <c r="D14" s="99"/>
      <c r="E14" s="99"/>
      <c r="F14" s="99"/>
      <c r="G14" s="110"/>
      <c r="H14" s="110">
        <v>1002608612</v>
      </c>
      <c r="I14" s="110">
        <v>968872790</v>
      </c>
      <c r="J14" s="110">
        <v>898602131</v>
      </c>
      <c r="K14" s="110">
        <v>854025846</v>
      </c>
      <c r="L14" s="110">
        <v>828069514</v>
      </c>
      <c r="M14" s="118"/>
      <c r="N14" s="109">
        <v>3.4819660896865523</v>
      </c>
      <c r="O14" s="109">
        <v>7.819996923644064</v>
      </c>
      <c r="P14" s="109">
        <v>5.219547535801393</v>
      </c>
      <c r="Q14" s="109">
        <v>3.1345595461687292</v>
      </c>
      <c r="R14" s="109">
        <v>4.897746558081062</v>
      </c>
    </row>
    <row r="15" spans="1:18" s="128" customFormat="1" ht="12.75">
      <c r="A15" s="99" t="s">
        <v>42</v>
      </c>
      <c r="B15" s="99"/>
      <c r="C15" s="99"/>
      <c r="D15" s="99"/>
      <c r="E15" s="99"/>
      <c r="F15" s="99"/>
      <c r="G15" s="110"/>
      <c r="H15" s="110">
        <v>763776185</v>
      </c>
      <c r="I15" s="110">
        <v>746161301</v>
      </c>
      <c r="J15" s="110">
        <v>637710460</v>
      </c>
      <c r="K15" s="110">
        <v>545055000</v>
      </c>
      <c r="L15" s="110">
        <v>549868943</v>
      </c>
      <c r="M15" s="118"/>
      <c r="N15" s="109">
        <v>2.360734063317497</v>
      </c>
      <c r="O15" s="109">
        <v>17.006282286792032</v>
      </c>
      <c r="P15" s="109">
        <v>16.999286310555817</v>
      </c>
      <c r="Q15" s="109">
        <v>-0.8754709756357344</v>
      </c>
      <c r="R15" s="109">
        <v>8.56172373331563</v>
      </c>
    </row>
    <row r="16" spans="1:18" s="128" customFormat="1" ht="12.75">
      <c r="A16" s="99" t="s">
        <v>43</v>
      </c>
      <c r="B16" s="99"/>
      <c r="C16" s="99"/>
      <c r="D16" s="99"/>
      <c r="E16" s="99"/>
      <c r="F16" s="99"/>
      <c r="G16" s="110"/>
      <c r="H16" s="110">
        <v>233140018</v>
      </c>
      <c r="I16" s="110">
        <v>221365792</v>
      </c>
      <c r="J16" s="110">
        <v>172108302</v>
      </c>
      <c r="K16" s="110">
        <v>162739429</v>
      </c>
      <c r="L16" s="110">
        <v>149619134</v>
      </c>
      <c r="M16" s="118"/>
      <c r="N16" s="109">
        <v>5.318900401738675</v>
      </c>
      <c r="O16" s="109">
        <v>28.620054597947284</v>
      </c>
      <c r="P16" s="109">
        <v>5.756977923278814</v>
      </c>
      <c r="Q16" s="109">
        <v>8.769129087460165</v>
      </c>
      <c r="R16" s="109">
        <v>11.726815963344638</v>
      </c>
    </row>
    <row r="17" spans="1:18" s="128" customFormat="1" ht="12.75">
      <c r="A17" s="99" t="s">
        <v>44</v>
      </c>
      <c r="B17" s="99"/>
      <c r="C17" s="99"/>
      <c r="D17" s="99"/>
      <c r="E17" s="99"/>
      <c r="F17" s="99"/>
      <c r="G17" s="110"/>
      <c r="H17" s="110">
        <v>648727880</v>
      </c>
      <c r="I17" s="110">
        <v>539168138</v>
      </c>
      <c r="J17" s="110">
        <v>637204976</v>
      </c>
      <c r="K17" s="110">
        <v>573797840</v>
      </c>
      <c r="L17" s="110">
        <v>505984641</v>
      </c>
      <c r="M17" s="118"/>
      <c r="N17" s="109">
        <v>20.32014399189145</v>
      </c>
      <c r="O17" s="109">
        <v>-15.385447649109382</v>
      </c>
      <c r="P17" s="109">
        <v>11.050431280814859</v>
      </c>
      <c r="Q17" s="109">
        <v>13.402224792036721</v>
      </c>
      <c r="R17" s="109">
        <v>6.4097216484480635</v>
      </c>
    </row>
    <row r="18" spans="1:18" s="131" customFormat="1" ht="13.5" customHeight="1">
      <c r="A18" s="96" t="s">
        <v>33</v>
      </c>
      <c r="B18" s="96"/>
      <c r="C18" s="96"/>
      <c r="D18" s="96"/>
      <c r="E18" s="96"/>
      <c r="F18" s="96"/>
      <c r="G18" s="112"/>
      <c r="H18" s="112">
        <v>2730949938</v>
      </c>
      <c r="I18" s="112">
        <v>2550294222</v>
      </c>
      <c r="J18" s="112">
        <v>2414852059</v>
      </c>
      <c r="K18" s="112">
        <v>2207153642</v>
      </c>
      <c r="L18" s="112">
        <v>2100508730</v>
      </c>
      <c r="M18" s="119"/>
      <c r="N18" s="113">
        <v>7.083720554341593</v>
      </c>
      <c r="O18" s="113">
        <v>5.608714724167705</v>
      </c>
      <c r="P18" s="113">
        <v>9.410238283719806</v>
      </c>
      <c r="Q18" s="113">
        <v>5.077099203486767</v>
      </c>
      <c r="R18" s="113">
        <v>6.781818350786639</v>
      </c>
    </row>
    <row r="19" spans="1:18" s="128" customFormat="1" ht="21" customHeight="1">
      <c r="A19" s="99" t="s">
        <v>45</v>
      </c>
      <c r="B19" s="99"/>
      <c r="C19" s="99"/>
      <c r="D19" s="99"/>
      <c r="E19" s="99"/>
      <c r="F19" s="99"/>
      <c r="G19" s="110"/>
      <c r="H19" s="110">
        <v>1848625368</v>
      </c>
      <c r="I19" s="110">
        <v>2004549009</v>
      </c>
      <c r="J19" s="110">
        <v>1742608698</v>
      </c>
      <c r="K19" s="110">
        <v>1502182595</v>
      </c>
      <c r="L19" s="110">
        <v>1326519908</v>
      </c>
      <c r="M19" s="118"/>
      <c r="N19" s="109">
        <v>-7.778489839856043</v>
      </c>
      <c r="O19" s="109">
        <v>15.031504852502463</v>
      </c>
      <c r="P19" s="109">
        <v>16.005118405728833</v>
      </c>
      <c r="Q19" s="109">
        <v>13.24237095430007</v>
      </c>
      <c r="R19" s="109">
        <v>8.651014070918773</v>
      </c>
    </row>
    <row r="20" spans="1:18" s="128" customFormat="1" ht="12.75">
      <c r="A20" s="99" t="s">
        <v>46</v>
      </c>
      <c r="B20" s="99"/>
      <c r="C20" s="99"/>
      <c r="D20" s="99"/>
      <c r="E20" s="99"/>
      <c r="F20" s="99"/>
      <c r="G20" s="110"/>
      <c r="H20" s="110">
        <v>922398409</v>
      </c>
      <c r="I20" s="110">
        <v>946434830</v>
      </c>
      <c r="J20" s="110">
        <v>1014455022</v>
      </c>
      <c r="K20" s="110">
        <v>931924918</v>
      </c>
      <c r="L20" s="110">
        <v>805743014</v>
      </c>
      <c r="M20" s="118"/>
      <c r="N20" s="109">
        <v>-2.539680518731543</v>
      </c>
      <c r="O20" s="109">
        <v>-6.70509687712897</v>
      </c>
      <c r="P20" s="109">
        <v>8.855874803424882</v>
      </c>
      <c r="Q20" s="109">
        <v>15.660316230802591</v>
      </c>
      <c r="R20" s="109">
        <v>3.438091542576771</v>
      </c>
    </row>
    <row r="21" spans="1:18" s="131" customFormat="1" ht="21" customHeight="1">
      <c r="A21" s="96" t="s">
        <v>107</v>
      </c>
      <c r="B21" s="96"/>
      <c r="C21" s="96"/>
      <c r="D21" s="96"/>
      <c r="E21" s="96"/>
      <c r="F21" s="96"/>
      <c r="G21" s="112"/>
      <c r="H21" s="112">
        <v>926226959</v>
      </c>
      <c r="I21" s="112">
        <v>1058114179</v>
      </c>
      <c r="J21" s="112">
        <v>728153676</v>
      </c>
      <c r="K21" s="112">
        <v>570257677</v>
      </c>
      <c r="L21" s="112">
        <v>520776894</v>
      </c>
      <c r="M21" s="112"/>
      <c r="N21" s="113">
        <v>-12.464365624950197</v>
      </c>
      <c r="O21" s="113">
        <v>45.31467928756292</v>
      </c>
      <c r="P21" s="113">
        <v>27.68853544079513</v>
      </c>
      <c r="Q21" s="113">
        <v>9.501339934640034</v>
      </c>
      <c r="R21" s="113">
        <v>15.482566627820882</v>
      </c>
    </row>
    <row r="22" spans="1:18" s="128" customFormat="1" ht="19.5" customHeight="1">
      <c r="A22" s="99" t="s">
        <v>47</v>
      </c>
      <c r="B22" s="99"/>
      <c r="C22" s="99"/>
      <c r="D22" s="99"/>
      <c r="E22" s="99"/>
      <c r="F22" s="99"/>
      <c r="G22" s="110"/>
      <c r="H22" s="110">
        <v>339839835</v>
      </c>
      <c r="I22" s="110">
        <v>442831868</v>
      </c>
      <c r="J22" s="110">
        <v>459338971</v>
      </c>
      <c r="K22" s="110">
        <v>487337628</v>
      </c>
      <c r="L22" s="110">
        <v>536614255</v>
      </c>
      <c r="M22" s="110"/>
      <c r="N22" s="109">
        <v>-23.257592879471808</v>
      </c>
      <c r="O22" s="109">
        <v>-3.5936648188294043</v>
      </c>
      <c r="P22" s="109">
        <v>-5.745227823860956</v>
      </c>
      <c r="Q22" s="109">
        <v>-9.182876999791965</v>
      </c>
      <c r="R22" s="109">
        <v>-10.792160856589295</v>
      </c>
    </row>
    <row r="23" spans="1:18" s="128" customFormat="1" ht="12.75">
      <c r="A23" s="99" t="s">
        <v>108</v>
      </c>
      <c r="B23" s="99"/>
      <c r="C23" s="99"/>
      <c r="D23" s="99"/>
      <c r="E23" s="99"/>
      <c r="F23" s="99"/>
      <c r="G23" s="110"/>
      <c r="H23" s="110">
        <v>58765840</v>
      </c>
      <c r="I23" s="110">
        <v>46163220</v>
      </c>
      <c r="J23" s="110">
        <v>-609758</v>
      </c>
      <c r="K23" s="110">
        <v>66826248</v>
      </c>
      <c r="L23" s="110">
        <v>112704821</v>
      </c>
      <c r="M23" s="110"/>
      <c r="N23" s="109">
        <v>27.300132009855464</v>
      </c>
      <c r="O23" s="109">
        <v>-999</v>
      </c>
      <c r="P23" s="109">
        <v>-100.91245284337974</v>
      </c>
      <c r="Q23" s="109">
        <v>-40.70684163546118</v>
      </c>
      <c r="R23" s="109">
        <v>-15.024131170510158</v>
      </c>
    </row>
    <row r="24" spans="1:18" s="131" customFormat="1" ht="19.5" customHeight="1">
      <c r="A24" s="96" t="s">
        <v>48</v>
      </c>
      <c r="B24" s="96"/>
      <c r="C24" s="96"/>
      <c r="D24" s="96"/>
      <c r="E24" s="96"/>
      <c r="F24" s="96"/>
      <c r="G24" s="112"/>
      <c r="H24" s="112">
        <v>527621284</v>
      </c>
      <c r="I24" s="112">
        <v>569119091</v>
      </c>
      <c r="J24" s="112">
        <v>269424463</v>
      </c>
      <c r="K24" s="112">
        <v>16093801</v>
      </c>
      <c r="L24" s="112">
        <v>-128542182</v>
      </c>
      <c r="M24" s="112"/>
      <c r="N24" s="113">
        <v>-7.291585830846781</v>
      </c>
      <c r="O24" s="113">
        <v>111.23512121466119</v>
      </c>
      <c r="P24" s="113">
        <v>999</v>
      </c>
      <c r="Q24" s="113">
        <v>-112.5202488005066</v>
      </c>
      <c r="R24" s="113">
        <v>42.337442977574135</v>
      </c>
    </row>
    <row r="25" spans="1:18" s="128" customFormat="1" ht="20.25" customHeight="1">
      <c r="A25" s="96" t="s">
        <v>203</v>
      </c>
      <c r="B25" s="99"/>
      <c r="C25" s="99"/>
      <c r="D25" s="99"/>
      <c r="E25" s="99"/>
      <c r="F25" s="99"/>
      <c r="G25" s="110"/>
      <c r="H25" s="110"/>
      <c r="I25" s="110"/>
      <c r="J25" s="110"/>
      <c r="K25" s="110"/>
      <c r="L25" s="110"/>
      <c r="M25" s="110"/>
      <c r="N25" s="109"/>
      <c r="O25" s="109"/>
      <c r="P25" s="109"/>
      <c r="Q25" s="109"/>
      <c r="R25" s="109"/>
    </row>
    <row r="26" spans="1:18" s="128" customFormat="1" ht="12.75">
      <c r="A26" s="99" t="s">
        <v>49</v>
      </c>
      <c r="B26" s="99"/>
      <c r="C26" s="99"/>
      <c r="D26" s="99"/>
      <c r="E26" s="99"/>
      <c r="F26" s="99"/>
      <c r="G26" s="110"/>
      <c r="H26" s="110">
        <v>6617378</v>
      </c>
      <c r="I26" s="110">
        <v>6641569</v>
      </c>
      <c r="J26" s="110">
        <v>6581282</v>
      </c>
      <c r="K26" s="110">
        <v>6701527</v>
      </c>
      <c r="L26" s="110">
        <v>6857112</v>
      </c>
      <c r="M26" s="110"/>
      <c r="N26" s="109">
        <v>-0.3642362218927485</v>
      </c>
      <c r="O26" s="109">
        <v>0.9160373313284554</v>
      </c>
      <c r="P26" s="109">
        <v>-1.7942925545177988</v>
      </c>
      <c r="Q26" s="109">
        <v>-2.268958126978238</v>
      </c>
      <c r="R26" s="109">
        <v>-0.8857326423597156</v>
      </c>
    </row>
    <row r="27" spans="1:18" s="128" customFormat="1" ht="12.75">
      <c r="A27" s="99" t="s">
        <v>204</v>
      </c>
      <c r="B27" s="99"/>
      <c r="C27" s="99"/>
      <c r="D27" s="99"/>
      <c r="E27" s="99"/>
      <c r="F27" s="99"/>
      <c r="G27" s="110"/>
      <c r="H27" s="110">
        <v>5257394</v>
      </c>
      <c r="I27" s="110">
        <v>5202278</v>
      </c>
      <c r="J27" s="110">
        <v>5407094</v>
      </c>
      <c r="K27" s="110">
        <v>5365727</v>
      </c>
      <c r="L27" s="110">
        <v>5727628</v>
      </c>
      <c r="M27" s="110"/>
      <c r="N27" s="109">
        <v>1.059458952405081</v>
      </c>
      <c r="O27" s="109">
        <v>-3.787912693953536</v>
      </c>
      <c r="P27" s="109">
        <v>0.7709486524379642</v>
      </c>
      <c r="Q27" s="109">
        <v>-6.318514400725745</v>
      </c>
      <c r="R27" s="109">
        <v>-2.1188799293373695</v>
      </c>
    </row>
    <row r="28" spans="1:18" s="128" customFormat="1" ht="20.25" customHeight="1">
      <c r="A28" s="96" t="s">
        <v>110</v>
      </c>
      <c r="B28" s="99"/>
      <c r="C28" s="99"/>
      <c r="D28" s="99"/>
      <c r="E28" s="99"/>
      <c r="F28" s="99"/>
      <c r="G28" s="110"/>
      <c r="H28" s="110"/>
      <c r="I28" s="110"/>
      <c r="J28" s="110"/>
      <c r="K28" s="110"/>
      <c r="L28" s="110"/>
      <c r="M28" s="110"/>
      <c r="N28" s="109">
        <v>0</v>
      </c>
      <c r="O28" s="109">
        <v>0</v>
      </c>
      <c r="P28" s="109">
        <v>0</v>
      </c>
      <c r="Q28" s="109">
        <v>0</v>
      </c>
      <c r="R28" s="109" t="s">
        <v>30</v>
      </c>
    </row>
    <row r="29" spans="1:18" s="128" customFormat="1" ht="12.75">
      <c r="A29" s="99" t="s">
        <v>111</v>
      </c>
      <c r="B29" s="99"/>
      <c r="C29" s="99"/>
      <c r="D29" s="99"/>
      <c r="E29" s="99"/>
      <c r="F29" s="99"/>
      <c r="G29" s="110"/>
      <c r="H29" s="110">
        <v>686081655</v>
      </c>
      <c r="I29" s="110">
        <v>613251906</v>
      </c>
      <c r="J29" s="110">
        <v>562788360</v>
      </c>
      <c r="K29" s="110">
        <v>557276444</v>
      </c>
      <c r="L29" s="110">
        <v>528632173</v>
      </c>
      <c r="M29" s="110"/>
      <c r="N29" s="109">
        <v>11.875992277796524</v>
      </c>
      <c r="O29" s="109">
        <v>8.966700377385203</v>
      </c>
      <c r="P29" s="109">
        <v>0.9890811031660975</v>
      </c>
      <c r="Q29" s="109">
        <v>5.4185636938143755</v>
      </c>
      <c r="R29" s="109">
        <v>6.734680390226866</v>
      </c>
    </row>
    <row r="30" spans="1:18" s="128" customFormat="1" ht="12.75">
      <c r="A30" s="99" t="s">
        <v>51</v>
      </c>
      <c r="B30" s="99"/>
      <c r="C30" s="99"/>
      <c r="D30" s="99"/>
      <c r="E30" s="99"/>
      <c r="F30" s="99"/>
      <c r="G30" s="110"/>
      <c r="H30" s="110">
        <v>13360.92</v>
      </c>
      <c r="I30" s="110">
        <v>11794.62</v>
      </c>
      <c r="J30" s="110">
        <v>10061.19</v>
      </c>
      <c r="K30" s="110">
        <v>10515.39</v>
      </c>
      <c r="L30" s="110">
        <v>11069.28</v>
      </c>
      <c r="M30" s="110"/>
      <c r="N30" s="109">
        <v>13.279783494508507</v>
      </c>
      <c r="O30" s="109">
        <v>17.228876504667937</v>
      </c>
      <c r="P30" s="109">
        <v>-4.319383303900273</v>
      </c>
      <c r="Q30" s="109">
        <v>-5.003848488790609</v>
      </c>
      <c r="R30" s="109">
        <v>4.816401971504658</v>
      </c>
    </row>
    <row r="31" spans="1:18" s="128" customFormat="1" ht="12.75">
      <c r="A31" s="122" t="s">
        <v>52</v>
      </c>
      <c r="B31" s="99"/>
      <c r="C31" s="122"/>
      <c r="D31" s="122"/>
      <c r="E31" s="122"/>
      <c r="F31" s="122"/>
      <c r="G31" s="110"/>
      <c r="H31" s="110">
        <v>51349.88122075426</v>
      </c>
      <c r="I31" s="110">
        <v>51994.20634153538</v>
      </c>
      <c r="J31" s="110">
        <v>55936.56018820835</v>
      </c>
      <c r="K31" s="110">
        <v>52996.269658091616</v>
      </c>
      <c r="L31" s="110">
        <v>47756.689956347655</v>
      </c>
      <c r="M31" s="110"/>
      <c r="N31" s="109">
        <v>-1.239224840838473</v>
      </c>
      <c r="O31" s="109">
        <v>-7.047901825582827</v>
      </c>
      <c r="P31" s="109">
        <v>5.548108478363066</v>
      </c>
      <c r="Q31" s="109">
        <v>10.97140464829794</v>
      </c>
      <c r="R31" s="109">
        <v>1.830131909358701</v>
      </c>
    </row>
    <row r="32" spans="1:18" s="128" customFormat="1" ht="19.5" customHeight="1">
      <c r="A32" s="96" t="s">
        <v>112</v>
      </c>
      <c r="B32" s="99"/>
      <c r="C32" s="99"/>
      <c r="D32" s="99"/>
      <c r="E32" s="99"/>
      <c r="F32" s="99"/>
      <c r="G32" s="110"/>
      <c r="H32" s="110"/>
      <c r="I32" s="110"/>
      <c r="J32" s="110"/>
      <c r="K32" s="110"/>
      <c r="L32" s="110"/>
      <c r="M32" s="110"/>
      <c r="N32" s="109"/>
      <c r="O32" s="109"/>
      <c r="P32" s="109"/>
      <c r="Q32" s="109"/>
      <c r="R32" s="109"/>
    </row>
    <row r="33" spans="1:18" s="128" customFormat="1" ht="12.75">
      <c r="A33" s="99" t="s">
        <v>113</v>
      </c>
      <c r="B33" s="99"/>
      <c r="C33" s="99"/>
      <c r="D33" s="99"/>
      <c r="E33" s="99"/>
      <c r="F33" s="99"/>
      <c r="G33" s="110"/>
      <c r="H33" s="110">
        <v>12547702555</v>
      </c>
      <c r="I33" s="110">
        <v>12276460697</v>
      </c>
      <c r="J33" s="110">
        <v>11388986371</v>
      </c>
      <c r="K33" s="110">
        <v>10625869514</v>
      </c>
      <c r="L33" s="110">
        <v>9518404340</v>
      </c>
      <c r="M33" s="110"/>
      <c r="N33" s="109">
        <v>2.209446718354936</v>
      </c>
      <c r="O33" s="109">
        <v>7.792390798357554</v>
      </c>
      <c r="P33" s="109">
        <v>7.181688576116652</v>
      </c>
      <c r="Q33" s="109">
        <v>11.63498769794854</v>
      </c>
      <c r="R33" s="109">
        <v>7.151934566157547</v>
      </c>
    </row>
    <row r="34" spans="1:18" s="128" customFormat="1" ht="12.75">
      <c r="A34" s="99" t="s">
        <v>119</v>
      </c>
      <c r="B34" s="99"/>
      <c r="C34" s="99"/>
      <c r="D34" s="99"/>
      <c r="E34" s="99"/>
      <c r="F34" s="99"/>
      <c r="G34" s="110"/>
      <c r="H34" s="110">
        <v>7719876667</v>
      </c>
      <c r="I34" s="110">
        <v>5184714651</v>
      </c>
      <c r="J34" s="110">
        <v>5174124584</v>
      </c>
      <c r="K34" s="110">
        <v>5071440737</v>
      </c>
      <c r="L34" s="110">
        <v>4903445388</v>
      </c>
      <c r="M34" s="108"/>
      <c r="N34" s="109">
        <v>48.89684749595682</v>
      </c>
      <c r="O34" s="109">
        <v>0.20467359894556417</v>
      </c>
      <c r="P34" s="109">
        <v>2.024747055621563</v>
      </c>
      <c r="Q34" s="109">
        <v>3.4260675037011343</v>
      </c>
      <c r="R34" s="109">
        <v>12.015276398790608</v>
      </c>
    </row>
    <row r="35" spans="1:18" s="128" customFormat="1" ht="19.5" customHeight="1">
      <c r="A35" s="96" t="s">
        <v>58</v>
      </c>
      <c r="B35" s="99"/>
      <c r="C35" s="99"/>
      <c r="D35" s="99"/>
      <c r="E35" s="99"/>
      <c r="F35" s="99"/>
      <c r="G35" s="110"/>
      <c r="H35" s="110"/>
      <c r="I35" s="110"/>
      <c r="J35" s="110"/>
      <c r="K35" s="110"/>
      <c r="L35" s="110"/>
      <c r="M35" s="108"/>
      <c r="N35" s="109"/>
      <c r="O35" s="109"/>
      <c r="P35" s="109"/>
      <c r="Q35" s="109"/>
      <c r="R35" s="109"/>
    </row>
    <row r="36" spans="1:18" s="128" customFormat="1" ht="12.75">
      <c r="A36" s="99" t="s">
        <v>205</v>
      </c>
      <c r="B36" s="99"/>
      <c r="C36" s="99"/>
      <c r="D36" s="99"/>
      <c r="E36" s="99"/>
      <c r="F36" s="99"/>
      <c r="G36" s="99"/>
      <c r="H36" s="133">
        <v>40.406139198138575</v>
      </c>
      <c r="I36" s="133">
        <v>44.00917682518041</v>
      </c>
      <c r="J36" s="133">
        <v>41.930386674934574</v>
      </c>
      <c r="K36" s="133">
        <v>40.49734238786184</v>
      </c>
      <c r="L36" s="133">
        <v>38.707581643500696</v>
      </c>
      <c r="M36" s="121"/>
      <c r="N36" s="109">
        <v>-8.187014361469064</v>
      </c>
      <c r="O36" s="109">
        <v>4.95771757690112</v>
      </c>
      <c r="P36" s="109">
        <v>3.5386131597175003</v>
      </c>
      <c r="Q36" s="109">
        <v>4.623798926125009</v>
      </c>
      <c r="R36" s="109">
        <v>1.0794404907866761</v>
      </c>
    </row>
    <row r="37" spans="1:18" s="128" customFormat="1" ht="12.75">
      <c r="A37" s="99" t="s">
        <v>60</v>
      </c>
      <c r="B37" s="99"/>
      <c r="C37" s="99"/>
      <c r="D37" s="99"/>
      <c r="E37" s="99"/>
      <c r="F37" s="99"/>
      <c r="G37" s="99"/>
      <c r="H37" s="133">
        <v>20.244910668359164</v>
      </c>
      <c r="I37" s="133">
        <v>23.2305290595375</v>
      </c>
      <c r="J37" s="133">
        <v>17.52072351555256</v>
      </c>
      <c r="K37" s="133">
        <v>15.373577401072021</v>
      </c>
      <c r="L37" s="133">
        <v>15.196164053765342</v>
      </c>
      <c r="M37" s="121"/>
      <c r="N37" s="109">
        <v>-12.85213256885582</v>
      </c>
      <c r="O37" s="109">
        <v>32.58886848432107</v>
      </c>
      <c r="P37" s="109">
        <v>13.966470252595967</v>
      </c>
      <c r="Q37" s="109">
        <v>1.1674877072857022</v>
      </c>
      <c r="R37" s="109">
        <v>7.434921993097787</v>
      </c>
    </row>
    <row r="38" spans="1:18" s="128" customFormat="1" ht="12.75">
      <c r="A38" s="99" t="s">
        <v>61</v>
      </c>
      <c r="B38" s="99"/>
      <c r="C38" s="99"/>
      <c r="D38" s="99"/>
      <c r="E38" s="99"/>
      <c r="F38" s="99"/>
      <c r="G38" s="99"/>
      <c r="H38" s="133">
        <v>11.532428048561002</v>
      </c>
      <c r="I38" s="133">
        <v>12.494811849424302</v>
      </c>
      <c r="J38" s="133">
        <v>6.482850640101995</v>
      </c>
      <c r="K38" s="133">
        <v>0.4338728005426752</v>
      </c>
      <c r="L38" s="133">
        <v>-3.750834777821311</v>
      </c>
      <c r="M38" s="121"/>
      <c r="N38" s="109">
        <v>-7.702267248687238</v>
      </c>
      <c r="O38" s="109">
        <v>92.73638316041351</v>
      </c>
      <c r="P38" s="109">
        <v>999</v>
      </c>
      <c r="Q38" s="109">
        <v>-111.56736636623307</v>
      </c>
      <c r="R38" s="109">
        <v>32.41836001338652</v>
      </c>
    </row>
    <row r="39" spans="1:18" s="128" customFormat="1" ht="12.75">
      <c r="A39" s="99" t="s">
        <v>59</v>
      </c>
      <c r="B39" s="99"/>
      <c r="C39" s="99"/>
      <c r="D39" s="99"/>
      <c r="E39" s="99"/>
      <c r="F39" s="99"/>
      <c r="G39" s="99"/>
      <c r="H39" s="110">
        <v>6452295659</v>
      </c>
      <c r="I39" s="110">
        <v>5179419617.5</v>
      </c>
      <c r="J39" s="110">
        <v>5122782660.5</v>
      </c>
      <c r="K39" s="110">
        <v>4987443062.5</v>
      </c>
      <c r="L39" s="110"/>
      <c r="M39" s="99"/>
      <c r="N39" s="109">
        <v>24.575650082477605</v>
      </c>
      <c r="O39" s="109">
        <v>1.1055896912572132</v>
      </c>
      <c r="P39" s="109">
        <v>2.7136068783943137</v>
      </c>
      <c r="Q39" s="109" t="s">
        <v>27</v>
      </c>
      <c r="R39" s="109" t="s">
        <v>27</v>
      </c>
    </row>
    <row r="40" spans="1:18" s="134" customFormat="1" ht="13.5" thickBot="1">
      <c r="A40" s="123" t="s">
        <v>116</v>
      </c>
      <c r="B40" s="123"/>
      <c r="C40" s="123"/>
      <c r="D40" s="123"/>
      <c r="E40" s="123"/>
      <c r="F40" s="123"/>
      <c r="G40" s="123"/>
      <c r="H40" s="271">
        <v>14.35499871596941</v>
      </c>
      <c r="I40" s="263">
        <v>20.429203600822174</v>
      </c>
      <c r="J40" s="263">
        <v>14.214026326249215</v>
      </c>
      <c r="K40" s="263">
        <v>11.433868414212098</v>
      </c>
      <c r="L40" s="263"/>
      <c r="M40" s="264"/>
      <c r="N40" s="272">
        <v>-29.73294996486455</v>
      </c>
      <c r="O40" s="265">
        <v>43.72566317184397</v>
      </c>
      <c r="P40" s="265">
        <v>24.315112010397367</v>
      </c>
      <c r="Q40" s="265" t="s">
        <v>27</v>
      </c>
      <c r="R40" s="265" t="s">
        <v>27</v>
      </c>
    </row>
    <row r="41" spans="2:18" ht="12.75">
      <c r="B41" s="99"/>
      <c r="H41" s="266"/>
      <c r="I41" s="266"/>
      <c r="J41" s="266"/>
      <c r="K41" s="266"/>
      <c r="L41" s="266"/>
      <c r="M41" s="266"/>
      <c r="N41" s="267"/>
      <c r="O41" s="267"/>
      <c r="P41" s="267"/>
      <c r="Q41" s="267"/>
      <c r="R41" s="266"/>
    </row>
    <row r="42" spans="1:19" ht="25.5" customHeight="1">
      <c r="A42" s="289"/>
      <c r="B42" s="290"/>
      <c r="C42" s="290"/>
      <c r="D42" s="290"/>
      <c r="E42" s="290"/>
      <c r="F42" s="290"/>
      <c r="G42" s="290"/>
      <c r="H42" s="290"/>
      <c r="I42" s="290"/>
      <c r="J42" s="290"/>
      <c r="K42" s="290"/>
      <c r="L42" s="290"/>
      <c r="M42" s="290"/>
      <c r="N42" s="290"/>
      <c r="O42" s="290"/>
      <c r="P42" s="290"/>
      <c r="Q42" s="290"/>
      <c r="R42" s="290"/>
      <c r="S42" s="290"/>
    </row>
    <row r="43" ht="12.75">
      <c r="A43" s="128"/>
    </row>
    <row r="44" ht="12.75">
      <c r="A44" s="128"/>
    </row>
    <row r="45" ht="12.75">
      <c r="A45" s="125"/>
    </row>
    <row r="78" ht="12.75" hidden="1"/>
    <row r="79" ht="12.75" hidden="1"/>
    <row r="80" ht="12.75" hidden="1"/>
    <row r="81" ht="12.75" hidden="1"/>
    <row r="82" ht="12.75" hidden="1"/>
    <row r="83" spans="1:3" ht="12.75" hidden="1">
      <c r="A83" s="99">
        <v>4</v>
      </c>
      <c r="B83" s="128">
        <v>1999</v>
      </c>
      <c r="C83" s="99">
        <v>1063</v>
      </c>
    </row>
    <row r="84" spans="1:4" ht="12.75" hidden="1">
      <c r="A84" s="99">
        <v>12</v>
      </c>
      <c r="D84" s="99">
        <v>5</v>
      </c>
    </row>
    <row r="85" ht="12.75" hidden="1"/>
    <row r="86" ht="12.75" hidden="1"/>
    <row r="87" ht="12.75" hidden="1"/>
    <row r="88" ht="12.75" hidden="1"/>
    <row r="89" ht="12.75" hidden="1"/>
  </sheetData>
  <mergeCells count="4">
    <mergeCell ref="A42:S42"/>
    <mergeCell ref="A1:S1"/>
    <mergeCell ref="A2:S2"/>
    <mergeCell ref="N3:Q3"/>
  </mergeCells>
  <printOptions horizontalCentered="1"/>
  <pageMargins left="0.2362204724409449" right="0.2362204724409449" top="0.61" bottom="0.4724409448818898" header="0.31" footer="0"/>
  <pageSetup fitToHeight="1" fitToWidth="1" horizontalDpi="360" verticalDpi="360" orientation="landscape" paperSize="5" scale="86" r:id="rId1"/>
  <headerFooter alignWithMargins="0">
    <oddHeader>&amp;R&amp;D   &amp;T</oddHeader>
    <oddFooter>&amp;C- 13 -</oddFooter>
  </headerFooter>
</worksheet>
</file>

<file path=xl/worksheets/sheet22.xml><?xml version="1.0" encoding="utf-8"?>
<worksheet xmlns="http://schemas.openxmlformats.org/spreadsheetml/2006/main" xmlns:r="http://schemas.openxmlformats.org/officeDocument/2006/relationships">
  <sheetPr codeName="Sheet9">
    <tabColor indexed="20"/>
  </sheetPr>
  <dimension ref="A1:B40"/>
  <sheetViews>
    <sheetView workbookViewId="0" topLeftCell="A1">
      <selection activeCell="A2" sqref="A2"/>
    </sheetView>
  </sheetViews>
  <sheetFormatPr defaultColWidth="9.140625" defaultRowHeight="12.75"/>
  <cols>
    <col min="1" max="1" width="9.140625" style="41" customWidth="1"/>
    <col min="2" max="2" width="171.00390625" style="46" customWidth="1"/>
    <col min="3" max="16384" width="9.140625" style="40" customWidth="1"/>
  </cols>
  <sheetData>
    <row r="1" spans="1:2" ht="12.75">
      <c r="A1" s="38"/>
      <c r="B1" s="39"/>
    </row>
    <row r="11" ht="20.25">
      <c r="B11" s="42"/>
    </row>
    <row r="12" spans="1:2" ht="21" thickBot="1">
      <c r="A12" s="277" t="s">
        <v>184</v>
      </c>
      <c r="B12" s="278" t="s">
        <v>145</v>
      </c>
    </row>
    <row r="13" spans="1:2" s="44" customFormat="1" ht="20.25">
      <c r="A13" s="43"/>
      <c r="B13" s="42" t="s">
        <v>146</v>
      </c>
    </row>
    <row r="14" spans="1:2" s="44" customFormat="1" ht="23.25">
      <c r="A14" s="43"/>
      <c r="B14" s="45"/>
    </row>
    <row r="15" ht="20.25">
      <c r="B15" s="42"/>
    </row>
    <row r="19" ht="12.75">
      <c r="B19" s="46" t="s">
        <v>10</v>
      </c>
    </row>
    <row r="26" ht="12.75" customHeight="1"/>
    <row r="27" ht="25.5">
      <c r="B27" s="47" t="s">
        <v>169</v>
      </c>
    </row>
    <row r="28" ht="25.5">
      <c r="B28" s="47" t="s">
        <v>168</v>
      </c>
    </row>
    <row r="32" ht="20.25">
      <c r="B32" s="42"/>
    </row>
    <row r="33" ht="12.75">
      <c r="B33" s="46" t="s">
        <v>10</v>
      </c>
    </row>
    <row r="34" ht="12.75">
      <c r="B34" s="46" t="s">
        <v>10</v>
      </c>
    </row>
    <row r="40" spans="1:2" ht="13.5" thickBot="1">
      <c r="A40" s="48"/>
      <c r="B40" s="49"/>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23.xml><?xml version="1.0" encoding="utf-8"?>
<worksheet xmlns="http://schemas.openxmlformats.org/spreadsheetml/2006/main" xmlns:r="http://schemas.openxmlformats.org/officeDocument/2006/relationships">
  <sheetPr codeName="Sheet118">
    <tabColor indexed="20"/>
  </sheetPr>
  <dimension ref="A1:AB85"/>
  <sheetViews>
    <sheetView workbookViewId="0" topLeftCell="A1">
      <selection activeCell="A4" sqref="A4"/>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57421875" style="99" customWidth="1"/>
    <col min="8" max="12" width="15.7109375" style="99" customWidth="1"/>
    <col min="13" max="13" width="1.421875" style="99" customWidth="1"/>
    <col min="14" max="17" width="9.140625" style="117" customWidth="1"/>
    <col min="18" max="18" width="13.7109375" style="125" customWidth="1"/>
    <col min="19" max="19" width="5.421875" style="99" customWidth="1"/>
    <col min="20" max="16384" width="9.140625" style="99" customWidth="1"/>
  </cols>
  <sheetData>
    <row r="1" spans="1:19" s="73" customFormat="1" ht="17.25" thickTop="1">
      <c r="A1" s="297" t="s">
        <v>37</v>
      </c>
      <c r="B1" s="297"/>
      <c r="C1" s="297"/>
      <c r="D1" s="297"/>
      <c r="E1" s="297"/>
      <c r="F1" s="297"/>
      <c r="G1" s="297"/>
      <c r="H1" s="297"/>
      <c r="I1" s="297"/>
      <c r="J1" s="297"/>
      <c r="K1" s="297"/>
      <c r="L1" s="297"/>
      <c r="M1" s="297"/>
      <c r="N1" s="297"/>
      <c r="O1" s="297"/>
      <c r="P1" s="297"/>
      <c r="Q1" s="297"/>
      <c r="R1" s="297"/>
      <c r="S1" s="297"/>
    </row>
    <row r="2" spans="1:19" s="74" customFormat="1" ht="15.75" customHeight="1" thickBot="1">
      <c r="A2" s="298" t="s">
        <v>147</v>
      </c>
      <c r="B2" s="298"/>
      <c r="C2" s="298"/>
      <c r="D2" s="298"/>
      <c r="E2" s="298"/>
      <c r="F2" s="298"/>
      <c r="G2" s="298"/>
      <c r="H2" s="298"/>
      <c r="I2" s="298"/>
      <c r="J2" s="298"/>
      <c r="K2" s="298"/>
      <c r="L2" s="298"/>
      <c r="M2" s="298"/>
      <c r="N2" s="298"/>
      <c r="O2" s="298"/>
      <c r="P2" s="298"/>
      <c r="Q2" s="298"/>
      <c r="R2" s="298"/>
      <c r="S2" s="298"/>
    </row>
    <row r="3" spans="1:24" s="79" customFormat="1" ht="5.25" customHeight="1">
      <c r="A3" s="82"/>
      <c r="B3" s="82"/>
      <c r="D3" s="76"/>
      <c r="E3" s="76"/>
      <c r="F3" s="76"/>
      <c r="G3" s="76"/>
      <c r="H3" s="76"/>
      <c r="I3" s="78"/>
      <c r="O3" s="84"/>
      <c r="W3" s="80"/>
      <c r="X3" s="80"/>
    </row>
    <row r="4" spans="2:28" s="128" customFormat="1" ht="18" customHeight="1">
      <c r="B4" s="112"/>
      <c r="C4" s="112"/>
      <c r="D4" s="112"/>
      <c r="E4" s="112"/>
      <c r="F4" s="99"/>
      <c r="G4" s="99"/>
      <c r="H4" s="96"/>
      <c r="I4" s="96"/>
      <c r="J4" s="96"/>
      <c r="K4" s="96"/>
      <c r="L4" s="96"/>
      <c r="M4" s="98"/>
      <c r="N4" s="293" t="s">
        <v>24</v>
      </c>
      <c r="O4" s="293"/>
      <c r="P4" s="293"/>
      <c r="Q4" s="293"/>
      <c r="R4" s="201" t="s">
        <v>25</v>
      </c>
      <c r="S4" s="201"/>
      <c r="AA4" s="129"/>
      <c r="AB4" s="129"/>
    </row>
    <row r="5" spans="1:28" s="128" customFormat="1" ht="12.75" customHeight="1">
      <c r="A5" s="85" t="s">
        <v>11</v>
      </c>
      <c r="B5" s="100"/>
      <c r="C5" s="96"/>
      <c r="D5" s="100"/>
      <c r="E5" s="100"/>
      <c r="F5" s="99"/>
      <c r="G5" s="96"/>
      <c r="H5" s="102">
        <v>2005</v>
      </c>
      <c r="I5" s="102">
        <v>2004</v>
      </c>
      <c r="J5" s="102">
        <v>2003</v>
      </c>
      <c r="K5" s="102">
        <v>2002</v>
      </c>
      <c r="L5" s="102">
        <v>2001</v>
      </c>
      <c r="M5" s="103"/>
      <c r="N5" s="104" t="s">
        <v>174</v>
      </c>
      <c r="O5" s="104" t="s">
        <v>153</v>
      </c>
      <c r="P5" s="104" t="s">
        <v>125</v>
      </c>
      <c r="Q5" s="104" t="s">
        <v>124</v>
      </c>
      <c r="R5" s="196" t="s">
        <v>26</v>
      </c>
      <c r="S5" s="196"/>
      <c r="AA5" s="129"/>
      <c r="AB5" s="129"/>
    </row>
    <row r="6" spans="1:28" s="128" customFormat="1" ht="16.5">
      <c r="A6" s="106"/>
      <c r="B6" s="106"/>
      <c r="C6" s="106"/>
      <c r="D6" s="106"/>
      <c r="E6" s="105"/>
      <c r="F6" s="99"/>
      <c r="G6" s="77" t="s">
        <v>55</v>
      </c>
      <c r="H6" s="107">
        <v>18</v>
      </c>
      <c r="I6" s="107">
        <v>18</v>
      </c>
      <c r="J6" s="107">
        <v>20</v>
      </c>
      <c r="K6" s="107">
        <v>20</v>
      </c>
      <c r="L6" s="107">
        <v>21</v>
      </c>
      <c r="M6" s="108"/>
      <c r="N6" s="109"/>
      <c r="O6" s="109"/>
      <c r="P6" s="109"/>
      <c r="Q6" s="109"/>
      <c r="R6" s="109"/>
      <c r="AA6" s="129"/>
      <c r="AB6" s="129"/>
    </row>
    <row r="7" spans="1:28" s="128" customFormat="1" ht="12.75" customHeight="1">
      <c r="A7" s="96" t="s">
        <v>32</v>
      </c>
      <c r="B7" s="99"/>
      <c r="C7" s="99"/>
      <c r="D7" s="99"/>
      <c r="E7" s="99" t="s">
        <v>27</v>
      </c>
      <c r="F7" s="99"/>
      <c r="G7" s="130"/>
      <c r="H7" s="99"/>
      <c r="I7" s="110"/>
      <c r="J7" s="110"/>
      <c r="K7" s="110"/>
      <c r="L7" s="110"/>
      <c r="M7" s="108"/>
      <c r="N7" s="109"/>
      <c r="O7" s="109"/>
      <c r="P7" s="109"/>
      <c r="Q7" s="109"/>
      <c r="R7" s="109"/>
      <c r="AA7" s="129"/>
      <c r="AB7" s="129"/>
    </row>
    <row r="8" spans="1:28" s="128" customFormat="1" ht="12.75">
      <c r="A8" s="99" t="s">
        <v>38</v>
      </c>
      <c r="B8" s="99"/>
      <c r="C8" s="99"/>
      <c r="D8" s="99"/>
      <c r="E8" s="99"/>
      <c r="F8" s="99"/>
      <c r="G8" s="110"/>
      <c r="H8" s="110">
        <v>176365184</v>
      </c>
      <c r="I8" s="110">
        <v>176386482</v>
      </c>
      <c r="J8" s="110">
        <v>166922414</v>
      </c>
      <c r="K8" s="110">
        <v>167729295</v>
      </c>
      <c r="L8" s="110">
        <v>173293894</v>
      </c>
      <c r="M8" s="118"/>
      <c r="N8" s="109">
        <v>-0.012074621455401554</v>
      </c>
      <c r="O8" s="109">
        <v>5.669740673652131</v>
      </c>
      <c r="P8" s="109">
        <v>-0.48106146275759404</v>
      </c>
      <c r="Q8" s="109">
        <v>-3.211076207913015</v>
      </c>
      <c r="R8" s="109">
        <v>0.4401606757795884</v>
      </c>
      <c r="AA8" s="129"/>
      <c r="AB8" s="129"/>
    </row>
    <row r="9" spans="1:28" s="128" customFormat="1" ht="12.75">
      <c r="A9" s="99" t="s">
        <v>39</v>
      </c>
      <c r="B9" s="99"/>
      <c r="C9" s="99"/>
      <c r="D9" s="99"/>
      <c r="E9" s="99"/>
      <c r="F9" s="99"/>
      <c r="G9" s="110"/>
      <c r="H9" s="110">
        <v>495346</v>
      </c>
      <c r="I9" s="110">
        <v>1764448</v>
      </c>
      <c r="J9" s="110">
        <v>2217956</v>
      </c>
      <c r="K9" s="110">
        <v>2121654</v>
      </c>
      <c r="L9" s="110">
        <v>2631242</v>
      </c>
      <c r="M9" s="118"/>
      <c r="N9" s="109">
        <v>-71.92629082863309</v>
      </c>
      <c r="O9" s="109">
        <v>-20.44711437016785</v>
      </c>
      <c r="P9" s="109">
        <v>4.53900588880185</v>
      </c>
      <c r="Q9" s="109">
        <v>-19.36682372811015</v>
      </c>
      <c r="R9" s="109">
        <v>-34.13010564577896</v>
      </c>
      <c r="AA9" s="129"/>
      <c r="AB9" s="129"/>
    </row>
    <row r="10" spans="1:28" s="128" customFormat="1" ht="12.75">
      <c r="A10" s="99" t="s">
        <v>56</v>
      </c>
      <c r="B10" s="99"/>
      <c r="C10" s="99"/>
      <c r="D10" s="99"/>
      <c r="E10" s="99"/>
      <c r="F10" s="99"/>
      <c r="G10" s="110"/>
      <c r="H10" s="110">
        <v>304658</v>
      </c>
      <c r="I10" s="110">
        <v>287066</v>
      </c>
      <c r="J10" s="110">
        <v>391778</v>
      </c>
      <c r="K10" s="110">
        <v>169424</v>
      </c>
      <c r="L10" s="110">
        <v>186551</v>
      </c>
      <c r="M10" s="118"/>
      <c r="N10" s="109">
        <v>6.128207450551441</v>
      </c>
      <c r="O10" s="109">
        <v>-26.727381323096242</v>
      </c>
      <c r="P10" s="109">
        <v>131.24114647275474</v>
      </c>
      <c r="Q10" s="109">
        <v>-9.180867430354166</v>
      </c>
      <c r="R10" s="109">
        <v>13.045622927292722</v>
      </c>
      <c r="AA10" s="129"/>
      <c r="AB10" s="129"/>
    </row>
    <row r="11" spans="1:28" s="128" customFormat="1" ht="12.75">
      <c r="A11" s="99" t="s">
        <v>57</v>
      </c>
      <c r="B11" s="99"/>
      <c r="C11" s="99"/>
      <c r="D11" s="99"/>
      <c r="E11" s="99"/>
      <c r="F11" s="99"/>
      <c r="G11" s="110"/>
      <c r="H11" s="110">
        <v>111899501</v>
      </c>
      <c r="I11" s="110">
        <v>92050778</v>
      </c>
      <c r="J11" s="110">
        <v>79678649</v>
      </c>
      <c r="K11" s="110">
        <v>42247329</v>
      </c>
      <c r="L11" s="110">
        <v>15716191</v>
      </c>
      <c r="M11" s="118"/>
      <c r="N11" s="109">
        <v>21.562797655007326</v>
      </c>
      <c r="O11" s="109">
        <v>15.52753360564635</v>
      </c>
      <c r="P11" s="109">
        <v>88.6004414622283</v>
      </c>
      <c r="Q11" s="109">
        <v>168.8140466096397</v>
      </c>
      <c r="R11" s="109">
        <v>63.35040400144716</v>
      </c>
      <c r="AA11" s="129"/>
      <c r="AB11" s="129"/>
    </row>
    <row r="12" spans="1:28" s="131" customFormat="1" ht="12.75">
      <c r="A12" s="96" t="s">
        <v>83</v>
      </c>
      <c r="B12" s="96"/>
      <c r="C12" s="96"/>
      <c r="D12" s="96"/>
      <c r="E12" s="96"/>
      <c r="F12" s="96"/>
      <c r="G12" s="112"/>
      <c r="H12" s="112">
        <v>289064689</v>
      </c>
      <c r="I12" s="112">
        <v>270488775</v>
      </c>
      <c r="J12" s="112">
        <v>249210795</v>
      </c>
      <c r="K12" s="112">
        <v>212267701</v>
      </c>
      <c r="L12" s="112">
        <v>191827877</v>
      </c>
      <c r="M12" s="119"/>
      <c r="N12" s="113">
        <v>6.867536000338646</v>
      </c>
      <c r="O12" s="113">
        <v>8.538145388124137</v>
      </c>
      <c r="P12" s="113">
        <v>17.40401098516632</v>
      </c>
      <c r="Q12" s="113">
        <v>10.655293860130662</v>
      </c>
      <c r="R12" s="113">
        <v>10.795170641775464</v>
      </c>
      <c r="AA12" s="132"/>
      <c r="AB12" s="132"/>
    </row>
    <row r="13" spans="1:18" s="128" customFormat="1" ht="20.25" customHeight="1">
      <c r="A13" s="96" t="s">
        <v>28</v>
      </c>
      <c r="B13" s="99"/>
      <c r="C13" s="99"/>
      <c r="D13" s="99"/>
      <c r="E13" s="99"/>
      <c r="F13" s="99"/>
      <c r="G13" s="110"/>
      <c r="H13" s="110"/>
      <c r="I13" s="110"/>
      <c r="J13" s="110"/>
      <c r="K13" s="110"/>
      <c r="L13" s="110"/>
      <c r="M13" s="110"/>
      <c r="N13" s="109"/>
      <c r="O13" s="109"/>
      <c r="P13" s="109"/>
      <c r="Q13" s="109"/>
      <c r="R13" s="109"/>
    </row>
    <row r="14" spans="1:18" s="128" customFormat="1" ht="12.75">
      <c r="A14" s="99" t="s">
        <v>40</v>
      </c>
      <c r="B14" s="99"/>
      <c r="C14" s="99"/>
      <c r="D14" s="99"/>
      <c r="E14" s="99"/>
      <c r="F14" s="99"/>
      <c r="G14" s="110"/>
      <c r="H14" s="110">
        <v>5531111</v>
      </c>
      <c r="I14" s="110">
        <v>5021484</v>
      </c>
      <c r="J14" s="110">
        <v>4807405</v>
      </c>
      <c r="K14" s="110">
        <v>4254446</v>
      </c>
      <c r="L14" s="110">
        <v>4129405</v>
      </c>
      <c r="M14" s="118"/>
      <c r="N14" s="109">
        <v>10.148932068687264</v>
      </c>
      <c r="O14" s="109">
        <v>4.4531093178128325</v>
      </c>
      <c r="P14" s="109">
        <v>12.99720339616486</v>
      </c>
      <c r="Q14" s="109">
        <v>3.028063365061068</v>
      </c>
      <c r="R14" s="109">
        <v>7.579921662672828</v>
      </c>
    </row>
    <row r="15" spans="1:18" s="128" customFormat="1" ht="12.75">
      <c r="A15" s="99" t="s">
        <v>41</v>
      </c>
      <c r="B15" s="99"/>
      <c r="C15" s="99"/>
      <c r="D15" s="99"/>
      <c r="E15" s="99"/>
      <c r="F15" s="99"/>
      <c r="G15" s="110"/>
      <c r="H15" s="110">
        <v>59368341</v>
      </c>
      <c r="I15" s="110">
        <v>60928551</v>
      </c>
      <c r="J15" s="110">
        <v>59337197</v>
      </c>
      <c r="K15" s="110">
        <v>47610378</v>
      </c>
      <c r="L15" s="110">
        <v>44753787</v>
      </c>
      <c r="M15" s="118"/>
      <c r="N15" s="109">
        <v>-2.560720671003648</v>
      </c>
      <c r="O15" s="109">
        <v>2.6818826645957006</v>
      </c>
      <c r="P15" s="109">
        <v>24.630804233480355</v>
      </c>
      <c r="Q15" s="109">
        <v>6.382903417759931</v>
      </c>
      <c r="R15" s="109">
        <v>7.320152377616962</v>
      </c>
    </row>
    <row r="16" spans="1:18" s="128" customFormat="1" ht="12.75">
      <c r="A16" s="99" t="s">
        <v>42</v>
      </c>
      <c r="B16" s="99"/>
      <c r="C16" s="99"/>
      <c r="D16" s="99"/>
      <c r="E16" s="99"/>
      <c r="F16" s="99"/>
      <c r="G16" s="110"/>
      <c r="H16" s="110">
        <v>38948330</v>
      </c>
      <c r="I16" s="110">
        <v>33403333</v>
      </c>
      <c r="J16" s="110">
        <v>29887833</v>
      </c>
      <c r="K16" s="110">
        <v>25552439</v>
      </c>
      <c r="L16" s="110">
        <v>33475055</v>
      </c>
      <c r="M16" s="118"/>
      <c r="N16" s="109">
        <v>16.600130891129936</v>
      </c>
      <c r="O16" s="109">
        <v>11.76231143957476</v>
      </c>
      <c r="P16" s="109">
        <v>16.96665433777183</v>
      </c>
      <c r="Q16" s="109">
        <v>-23.667223250268</v>
      </c>
      <c r="R16" s="109">
        <v>3.8584616269677685</v>
      </c>
    </row>
    <row r="17" spans="1:18" s="128" customFormat="1" ht="12.75">
      <c r="A17" s="99" t="s">
        <v>43</v>
      </c>
      <c r="B17" s="99"/>
      <c r="C17" s="99"/>
      <c r="D17" s="99"/>
      <c r="E17" s="99"/>
      <c r="F17" s="99"/>
      <c r="G17" s="110"/>
      <c r="H17" s="110">
        <v>15022717</v>
      </c>
      <c r="I17" s="110">
        <v>11921516</v>
      </c>
      <c r="J17" s="110">
        <v>9665316</v>
      </c>
      <c r="K17" s="110">
        <v>6229877</v>
      </c>
      <c r="L17" s="110">
        <v>7601650</v>
      </c>
      <c r="M17" s="118"/>
      <c r="N17" s="109">
        <v>26.013478487132005</v>
      </c>
      <c r="O17" s="109">
        <v>23.34326161710595</v>
      </c>
      <c r="P17" s="109">
        <v>55.14457187517506</v>
      </c>
      <c r="Q17" s="109">
        <v>-18.045726914551445</v>
      </c>
      <c r="R17" s="109">
        <v>18.565996053612643</v>
      </c>
    </row>
    <row r="18" spans="1:18" s="128" customFormat="1" ht="12.75">
      <c r="A18" s="99" t="s">
        <v>44</v>
      </c>
      <c r="B18" s="99"/>
      <c r="C18" s="99"/>
      <c r="D18" s="99"/>
      <c r="E18" s="99"/>
      <c r="F18" s="99"/>
      <c r="G18" s="110"/>
      <c r="H18" s="110">
        <v>46785101</v>
      </c>
      <c r="I18" s="110">
        <v>36588309</v>
      </c>
      <c r="J18" s="110">
        <v>35990536</v>
      </c>
      <c r="K18" s="110">
        <v>31184592</v>
      </c>
      <c r="L18" s="110">
        <v>40617505</v>
      </c>
      <c r="M18" s="118"/>
      <c r="N18" s="109">
        <v>27.86898951793591</v>
      </c>
      <c r="O18" s="109">
        <v>1.6609171922307575</v>
      </c>
      <c r="P18" s="109">
        <v>15.411277466769487</v>
      </c>
      <c r="Q18" s="109">
        <v>-23.22376275943094</v>
      </c>
      <c r="R18" s="109">
        <v>3.5973346877295587</v>
      </c>
    </row>
    <row r="19" spans="1:18" s="131" customFormat="1" ht="13.5" customHeight="1">
      <c r="A19" s="96" t="s">
        <v>33</v>
      </c>
      <c r="B19" s="96"/>
      <c r="C19" s="96"/>
      <c r="D19" s="96"/>
      <c r="E19" s="96"/>
      <c r="F19" s="96"/>
      <c r="G19" s="112"/>
      <c r="H19" s="112">
        <v>165655599</v>
      </c>
      <c r="I19" s="112">
        <v>147863193</v>
      </c>
      <c r="J19" s="112">
        <v>139688287</v>
      </c>
      <c r="K19" s="112">
        <v>114831733</v>
      </c>
      <c r="L19" s="112">
        <v>130577402</v>
      </c>
      <c r="M19" s="119"/>
      <c r="N19" s="113">
        <v>12.033018927164653</v>
      </c>
      <c r="O19" s="113">
        <v>5.852248728628192</v>
      </c>
      <c r="P19" s="113">
        <v>21.646067119791706</v>
      </c>
      <c r="Q19" s="113">
        <v>-12.058494623748143</v>
      </c>
      <c r="R19" s="113">
        <v>6.129110408854155</v>
      </c>
    </row>
    <row r="20" spans="1:18" s="128" customFormat="1" ht="21" customHeight="1">
      <c r="A20" s="99" t="s">
        <v>45</v>
      </c>
      <c r="B20" s="99"/>
      <c r="C20" s="99"/>
      <c r="D20" s="99"/>
      <c r="E20" s="99"/>
      <c r="F20" s="99"/>
      <c r="G20" s="110"/>
      <c r="H20" s="110">
        <v>123409091</v>
      </c>
      <c r="I20" s="110">
        <v>122625586</v>
      </c>
      <c r="J20" s="110">
        <v>109522509</v>
      </c>
      <c r="K20" s="110">
        <v>97435968</v>
      </c>
      <c r="L20" s="110">
        <v>61250474</v>
      </c>
      <c r="M20" s="118"/>
      <c r="N20" s="109">
        <v>0.6389408813915882</v>
      </c>
      <c r="O20" s="109">
        <v>11.963821062572626</v>
      </c>
      <c r="P20" s="109">
        <v>12.404598884879965</v>
      </c>
      <c r="Q20" s="109">
        <v>59.0779003604119</v>
      </c>
      <c r="R20" s="109">
        <v>19.140501780795518</v>
      </c>
    </row>
    <row r="21" spans="1:18" s="128" customFormat="1" ht="12.75">
      <c r="A21" s="99" t="s">
        <v>46</v>
      </c>
      <c r="B21" s="99"/>
      <c r="C21" s="99"/>
      <c r="D21" s="99"/>
      <c r="E21" s="99"/>
      <c r="F21" s="99"/>
      <c r="G21" s="110"/>
      <c r="H21" s="110">
        <v>66647875</v>
      </c>
      <c r="I21" s="110">
        <v>72609965</v>
      </c>
      <c r="J21" s="110">
        <v>66842901</v>
      </c>
      <c r="K21" s="110">
        <v>60235518</v>
      </c>
      <c r="L21" s="110">
        <v>43746616</v>
      </c>
      <c r="M21" s="118"/>
      <c r="N21" s="109">
        <v>-8.211118129584555</v>
      </c>
      <c r="O21" s="109">
        <v>8.627788312179927</v>
      </c>
      <c r="P21" s="109">
        <v>10.969247413129244</v>
      </c>
      <c r="Q21" s="109">
        <v>37.69183426667791</v>
      </c>
      <c r="R21" s="109">
        <v>11.099079520178812</v>
      </c>
    </row>
    <row r="22" spans="1:18" s="131" customFormat="1" ht="21" customHeight="1">
      <c r="A22" s="96" t="s">
        <v>107</v>
      </c>
      <c r="B22" s="96"/>
      <c r="C22" s="96"/>
      <c r="D22" s="96"/>
      <c r="E22" s="96"/>
      <c r="F22" s="96"/>
      <c r="G22" s="112"/>
      <c r="H22" s="112">
        <v>56761216</v>
      </c>
      <c r="I22" s="112">
        <v>50015621</v>
      </c>
      <c r="J22" s="112">
        <v>42679608</v>
      </c>
      <c r="K22" s="112">
        <v>37200450</v>
      </c>
      <c r="L22" s="112">
        <v>17503858</v>
      </c>
      <c r="M22" s="112"/>
      <c r="N22" s="113">
        <v>13.486976398833477</v>
      </c>
      <c r="O22" s="113">
        <v>17.18856696153348</v>
      </c>
      <c r="P22" s="113">
        <v>14.728741184582445</v>
      </c>
      <c r="Q22" s="113">
        <v>112.52714687242093</v>
      </c>
      <c r="R22" s="113">
        <v>34.19288113470471</v>
      </c>
    </row>
    <row r="23" spans="1:18" s="128" customFormat="1" ht="19.5" customHeight="1">
      <c r="A23" s="99" t="s">
        <v>47</v>
      </c>
      <c r="B23" s="99"/>
      <c r="C23" s="99"/>
      <c r="D23" s="99"/>
      <c r="E23" s="99"/>
      <c r="F23" s="99"/>
      <c r="G23" s="110"/>
      <c r="H23" s="110">
        <v>34865807</v>
      </c>
      <c r="I23" s="110">
        <v>35917881</v>
      </c>
      <c r="J23" s="110">
        <v>39621280</v>
      </c>
      <c r="K23" s="110">
        <v>33878672</v>
      </c>
      <c r="L23" s="110">
        <v>36120424</v>
      </c>
      <c r="M23" s="110"/>
      <c r="N23" s="109">
        <v>-2.929109320229665</v>
      </c>
      <c r="O23" s="109">
        <v>-9.346994847213416</v>
      </c>
      <c r="P23" s="109">
        <v>16.950510929117883</v>
      </c>
      <c r="Q23" s="109">
        <v>-6.206328032029746</v>
      </c>
      <c r="R23" s="109">
        <v>-0.8799025063379151</v>
      </c>
    </row>
    <row r="24" spans="1:18" s="128" customFormat="1" ht="12.75">
      <c r="A24" s="99" t="s">
        <v>108</v>
      </c>
      <c r="B24" s="99"/>
      <c r="C24" s="99"/>
      <c r="D24" s="99"/>
      <c r="E24" s="99"/>
      <c r="F24" s="99"/>
      <c r="G24" s="110"/>
      <c r="H24" s="110">
        <v>1087678</v>
      </c>
      <c r="I24" s="110">
        <v>371804</v>
      </c>
      <c r="J24" s="110">
        <v>-5032539</v>
      </c>
      <c r="K24" s="110">
        <v>8203235</v>
      </c>
      <c r="L24" s="110">
        <v>23141017</v>
      </c>
      <c r="M24" s="110"/>
      <c r="N24" s="109">
        <v>192.54069348366343</v>
      </c>
      <c r="O24" s="109">
        <v>-107.3880003711844</v>
      </c>
      <c r="P24" s="109">
        <v>-161.3482242066697</v>
      </c>
      <c r="Q24" s="109">
        <v>-64.55110421465055</v>
      </c>
      <c r="R24" s="109">
        <v>-53.43823058933304</v>
      </c>
    </row>
    <row r="25" spans="1:18" s="131" customFormat="1" ht="19.5" customHeight="1">
      <c r="A25" s="96" t="s">
        <v>48</v>
      </c>
      <c r="B25" s="96"/>
      <c r="C25" s="96"/>
      <c r="D25" s="96"/>
      <c r="E25" s="96"/>
      <c r="F25" s="96"/>
      <c r="G25" s="112"/>
      <c r="H25" s="112">
        <v>20807731</v>
      </c>
      <c r="I25" s="112">
        <v>13725936</v>
      </c>
      <c r="J25" s="112">
        <v>8090867</v>
      </c>
      <c r="K25" s="112">
        <v>-4881457</v>
      </c>
      <c r="L25" s="112">
        <v>-41757583</v>
      </c>
      <c r="M25" s="112"/>
      <c r="N25" s="113">
        <v>51.594259218460586</v>
      </c>
      <c r="O25" s="113">
        <v>69.6472825470991</v>
      </c>
      <c r="P25" s="113">
        <v>-265.7469685792582</v>
      </c>
      <c r="Q25" s="113">
        <v>-88.31001066321295</v>
      </c>
      <c r="R25" s="113">
        <v>-15.981999278676307</v>
      </c>
    </row>
    <row r="26" spans="1:18" s="128" customFormat="1" ht="20.25" customHeight="1">
      <c r="A26" s="96" t="s">
        <v>203</v>
      </c>
      <c r="B26" s="99"/>
      <c r="C26" s="99"/>
      <c r="D26" s="99"/>
      <c r="E26" s="99"/>
      <c r="F26" s="99"/>
      <c r="G26" s="110"/>
      <c r="H26" s="110"/>
      <c r="I26" s="110"/>
      <c r="J26" s="110"/>
      <c r="K26" s="110"/>
      <c r="L26" s="110"/>
      <c r="M26" s="110"/>
      <c r="N26" s="109"/>
      <c r="O26" s="109"/>
      <c r="P26" s="109"/>
      <c r="Q26" s="109"/>
      <c r="R26" s="109"/>
    </row>
    <row r="27" spans="1:18" s="128" customFormat="1" ht="12.75">
      <c r="A27" s="99" t="s">
        <v>49</v>
      </c>
      <c r="B27" s="99"/>
      <c r="C27" s="99"/>
      <c r="D27" s="99"/>
      <c r="E27" s="99"/>
      <c r="F27" s="99"/>
      <c r="G27" s="110"/>
      <c r="H27" s="110">
        <v>350733</v>
      </c>
      <c r="I27" s="110">
        <v>364128</v>
      </c>
      <c r="J27" s="110">
        <v>374640</v>
      </c>
      <c r="K27" s="110">
        <v>368545</v>
      </c>
      <c r="L27" s="110">
        <v>380581</v>
      </c>
      <c r="M27" s="110"/>
      <c r="N27" s="109">
        <v>-3.6786514632217244</v>
      </c>
      <c r="O27" s="109">
        <v>-2.805893657911595</v>
      </c>
      <c r="P27" s="109">
        <v>1.6538007570310274</v>
      </c>
      <c r="Q27" s="109">
        <v>-3.162533074430936</v>
      </c>
      <c r="R27" s="109">
        <v>-2.0211400663499135</v>
      </c>
    </row>
    <row r="28" spans="1:18" s="128" customFormat="1" ht="12.75">
      <c r="A28" s="99" t="s">
        <v>204</v>
      </c>
      <c r="B28" s="99"/>
      <c r="C28" s="99"/>
      <c r="D28" s="99"/>
      <c r="E28" s="99"/>
      <c r="F28" s="99"/>
      <c r="G28" s="110"/>
      <c r="H28" s="110">
        <v>297845</v>
      </c>
      <c r="I28" s="110">
        <v>299143</v>
      </c>
      <c r="J28" s="110">
        <v>304929</v>
      </c>
      <c r="K28" s="110">
        <v>301353</v>
      </c>
      <c r="L28" s="110">
        <v>308733</v>
      </c>
      <c r="M28" s="110"/>
      <c r="N28" s="109">
        <v>-0.4339061920218758</v>
      </c>
      <c r="O28" s="109">
        <v>-1.8974908913222421</v>
      </c>
      <c r="P28" s="109">
        <v>1.1866482165433894</v>
      </c>
      <c r="Q28" s="109">
        <v>-2.3904150188026545</v>
      </c>
      <c r="R28" s="109">
        <v>-0.8935739030929368</v>
      </c>
    </row>
    <row r="29" spans="1:18" s="128" customFormat="1" ht="20.25" customHeight="1">
      <c r="A29" s="96" t="s">
        <v>110</v>
      </c>
      <c r="B29" s="99"/>
      <c r="C29" s="99"/>
      <c r="D29" s="99"/>
      <c r="E29" s="99"/>
      <c r="F29" s="99"/>
      <c r="G29" s="110"/>
      <c r="H29" s="110"/>
      <c r="I29" s="110"/>
      <c r="J29" s="110"/>
      <c r="K29" s="110"/>
      <c r="L29" s="110"/>
      <c r="M29" s="110"/>
      <c r="N29" s="109">
        <v>0</v>
      </c>
      <c r="O29" s="109">
        <v>0</v>
      </c>
      <c r="P29" s="109">
        <v>0</v>
      </c>
      <c r="Q29" s="109">
        <v>0</v>
      </c>
      <c r="R29" s="109" t="s">
        <v>30</v>
      </c>
    </row>
    <row r="30" spans="1:18" s="128" customFormat="1" ht="12.75">
      <c r="A30" s="99" t="s">
        <v>111</v>
      </c>
      <c r="B30" s="99"/>
      <c r="C30" s="99"/>
      <c r="D30" s="99"/>
      <c r="E30" s="99"/>
      <c r="F30" s="99"/>
      <c r="G30" s="110"/>
      <c r="H30" s="110">
        <v>41568943</v>
      </c>
      <c r="I30" s="110">
        <v>37665804</v>
      </c>
      <c r="J30" s="110">
        <v>34071304</v>
      </c>
      <c r="K30" s="110">
        <v>29665248</v>
      </c>
      <c r="L30" s="110">
        <v>38235029</v>
      </c>
      <c r="M30" s="110"/>
      <c r="N30" s="109">
        <v>10.362553259184379</v>
      </c>
      <c r="O30" s="109">
        <v>10.549933750701177</v>
      </c>
      <c r="P30" s="109">
        <v>14.852584411227575</v>
      </c>
      <c r="Q30" s="109">
        <v>-22.413428795882435</v>
      </c>
      <c r="R30" s="109">
        <v>2.112025133759299</v>
      </c>
    </row>
    <row r="31" spans="1:18" s="128" customFormat="1" ht="12.75">
      <c r="A31" s="99" t="s">
        <v>51</v>
      </c>
      <c r="B31" s="99"/>
      <c r="C31" s="99"/>
      <c r="D31" s="99"/>
      <c r="E31" s="99"/>
      <c r="F31" s="99"/>
      <c r="G31" s="110"/>
      <c r="H31" s="110">
        <v>936.6</v>
      </c>
      <c r="I31" s="110">
        <v>913.3</v>
      </c>
      <c r="J31" s="110">
        <v>952.5</v>
      </c>
      <c r="K31" s="110">
        <v>958.7</v>
      </c>
      <c r="L31" s="110">
        <v>1045.19</v>
      </c>
      <c r="M31" s="110"/>
      <c r="N31" s="109">
        <v>2.5511879995620355</v>
      </c>
      <c r="O31" s="109">
        <v>-4.115485564304467</v>
      </c>
      <c r="P31" s="109">
        <v>-0.6467090852195729</v>
      </c>
      <c r="Q31" s="109">
        <v>-8.275050469292664</v>
      </c>
      <c r="R31" s="109">
        <v>-2.7051782197700325</v>
      </c>
    </row>
    <row r="32" spans="1:18" s="128" customFormat="1" ht="12.75">
      <c r="A32" s="122" t="s">
        <v>52</v>
      </c>
      <c r="B32" s="99"/>
      <c r="C32" s="122"/>
      <c r="D32" s="122"/>
      <c r="E32" s="122"/>
      <c r="F32" s="122"/>
      <c r="G32" s="110"/>
      <c r="H32" s="110">
        <v>44382.81336749947</v>
      </c>
      <c r="I32" s="110">
        <v>41241.43654877915</v>
      </c>
      <c r="J32" s="110">
        <v>35770.39790026247</v>
      </c>
      <c r="K32" s="110">
        <v>30943.202253051004</v>
      </c>
      <c r="L32" s="110">
        <v>36581.89324429051</v>
      </c>
      <c r="M32" s="110"/>
      <c r="N32" s="109">
        <v>7.617040243020606</v>
      </c>
      <c r="O32" s="109">
        <v>15.294877803068939</v>
      </c>
      <c r="P32" s="109">
        <v>15.600181286135319</v>
      </c>
      <c r="Q32" s="109">
        <v>-15.41388509770353</v>
      </c>
      <c r="R32" s="109">
        <v>4.951140528743081</v>
      </c>
    </row>
    <row r="33" spans="1:18" s="128" customFormat="1" ht="19.5" customHeight="1">
      <c r="A33" s="96" t="s">
        <v>112</v>
      </c>
      <c r="B33" s="99"/>
      <c r="C33" s="99"/>
      <c r="D33" s="99"/>
      <c r="E33" s="99"/>
      <c r="F33" s="99"/>
      <c r="G33" s="110"/>
      <c r="H33" s="110"/>
      <c r="I33" s="110"/>
      <c r="J33" s="110"/>
      <c r="K33" s="110"/>
      <c r="L33" s="110"/>
      <c r="M33" s="110"/>
      <c r="N33" s="109"/>
      <c r="O33" s="109"/>
      <c r="P33" s="109"/>
      <c r="Q33" s="109"/>
      <c r="R33" s="109"/>
    </row>
    <row r="34" spans="1:18" s="128" customFormat="1" ht="12.75">
      <c r="A34" s="99" t="s">
        <v>113</v>
      </c>
      <c r="B34" s="99"/>
      <c r="C34" s="99"/>
      <c r="D34" s="99"/>
      <c r="E34" s="99"/>
      <c r="F34" s="99"/>
      <c r="G34" s="110"/>
      <c r="H34" s="110">
        <v>740532289</v>
      </c>
      <c r="I34" s="110">
        <v>728018365</v>
      </c>
      <c r="J34" s="110">
        <v>678999212</v>
      </c>
      <c r="K34" s="110">
        <v>542845619</v>
      </c>
      <c r="L34" s="110">
        <v>516798631</v>
      </c>
      <c r="M34" s="110"/>
      <c r="N34" s="109">
        <v>1.718902242253188</v>
      </c>
      <c r="O34" s="109">
        <v>7.219323989436383</v>
      </c>
      <c r="P34" s="109">
        <v>25.08145745945497</v>
      </c>
      <c r="Q34" s="109">
        <v>5.040065208686669</v>
      </c>
      <c r="R34" s="109">
        <v>9.409658192892767</v>
      </c>
    </row>
    <row r="35" spans="1:18" s="128" customFormat="1" ht="12.75">
      <c r="A35" s="99" t="s">
        <v>119</v>
      </c>
      <c r="B35" s="99"/>
      <c r="C35" s="99"/>
      <c r="D35" s="99"/>
      <c r="E35" s="99"/>
      <c r="F35" s="99"/>
      <c r="G35" s="110"/>
      <c r="H35" s="110">
        <v>503400535</v>
      </c>
      <c r="I35" s="110">
        <v>327107799</v>
      </c>
      <c r="J35" s="110">
        <v>333818133</v>
      </c>
      <c r="K35" s="110">
        <v>248470551</v>
      </c>
      <c r="L35" s="110">
        <v>270920308</v>
      </c>
      <c r="M35" s="108"/>
      <c r="N35" s="109">
        <v>53.8943848293877</v>
      </c>
      <c r="O35" s="109">
        <v>-2.0101766011614473</v>
      </c>
      <c r="P35" s="109">
        <v>34.34917403954242</v>
      </c>
      <c r="Q35" s="109">
        <v>-8.286479948930221</v>
      </c>
      <c r="R35" s="109">
        <v>16.752994442899794</v>
      </c>
    </row>
    <row r="36" spans="1:18" s="128" customFormat="1" ht="19.5" customHeight="1">
      <c r="A36" s="96" t="s">
        <v>58</v>
      </c>
      <c r="B36" s="99"/>
      <c r="C36" s="99"/>
      <c r="D36" s="99"/>
      <c r="E36" s="99"/>
      <c r="F36" s="99"/>
      <c r="G36" s="110"/>
      <c r="H36" s="110"/>
      <c r="I36" s="110"/>
      <c r="J36" s="110"/>
      <c r="K36" s="110"/>
      <c r="L36" s="110"/>
      <c r="M36" s="108"/>
      <c r="N36" s="109"/>
      <c r="O36" s="109"/>
      <c r="P36" s="109"/>
      <c r="Q36" s="109"/>
      <c r="R36" s="109"/>
    </row>
    <row r="37" spans="1:18" s="128" customFormat="1" ht="12.75">
      <c r="A37" s="99" t="s">
        <v>205</v>
      </c>
      <c r="B37" s="99"/>
      <c r="C37" s="99"/>
      <c r="D37" s="99"/>
      <c r="E37" s="99"/>
      <c r="F37" s="99"/>
      <c r="G37" s="99"/>
      <c r="H37" s="133">
        <v>42.69255142401706</v>
      </c>
      <c r="I37" s="133">
        <v>45.334815095376875</v>
      </c>
      <c r="J37" s="133">
        <v>43.947738700484464</v>
      </c>
      <c r="K37" s="133">
        <v>45.90239944229669</v>
      </c>
      <c r="L37" s="133">
        <v>31.929912877052796</v>
      </c>
      <c r="M37" s="121"/>
      <c r="N37" s="109">
        <v>-5.8283323000235745</v>
      </c>
      <c r="O37" s="109">
        <v>3.156195144295604</v>
      </c>
      <c r="P37" s="109">
        <v>-4.258297530327156</v>
      </c>
      <c r="Q37" s="109">
        <v>43.759864359935534</v>
      </c>
      <c r="R37" s="109">
        <v>7.532215610734783</v>
      </c>
    </row>
    <row r="38" spans="1:18" s="128" customFormat="1" ht="12.75">
      <c r="A38" s="99" t="s">
        <v>60</v>
      </c>
      <c r="B38" s="99"/>
      <c r="C38" s="99"/>
      <c r="D38" s="99"/>
      <c r="E38" s="99"/>
      <c r="F38" s="99"/>
      <c r="G38" s="99"/>
      <c r="H38" s="133">
        <v>19.636163862269598</v>
      </c>
      <c r="I38" s="133">
        <v>18.490830534464877</v>
      </c>
      <c r="J38" s="133">
        <v>17.125906604487177</v>
      </c>
      <c r="K38" s="133">
        <v>17.525252228552663</v>
      </c>
      <c r="L38" s="133">
        <v>9.124772829550734</v>
      </c>
      <c r="M38" s="121"/>
      <c r="N38" s="109">
        <v>6.1940610275452235</v>
      </c>
      <c r="O38" s="109">
        <v>7.96993678349311</v>
      </c>
      <c r="P38" s="109">
        <v>-2.2786868848304507</v>
      </c>
      <c r="Q38" s="109">
        <v>92.06234013625887</v>
      </c>
      <c r="R38" s="109">
        <v>21.117987686105067</v>
      </c>
    </row>
    <row r="39" spans="1:18" s="128" customFormat="1" ht="12.75">
      <c r="A39" s="99" t="s">
        <v>61</v>
      </c>
      <c r="B39" s="99"/>
      <c r="C39" s="99"/>
      <c r="D39" s="99"/>
      <c r="E39" s="99"/>
      <c r="F39" s="99"/>
      <c r="G39" s="99"/>
      <c r="H39" s="133">
        <v>7.19829567284159</v>
      </c>
      <c r="I39" s="133">
        <v>5.07449375671874</v>
      </c>
      <c r="J39" s="133">
        <v>3.2465957182954295</v>
      </c>
      <c r="K39" s="133">
        <v>-2.2996701697918707</v>
      </c>
      <c r="L39" s="133">
        <v>-21.768255820294566</v>
      </c>
      <c r="M39" s="121"/>
      <c r="N39" s="109">
        <v>41.85248850313179</v>
      </c>
      <c r="O39" s="109">
        <v>56.30199128652265</v>
      </c>
      <c r="P39" s="109">
        <v>-241.17658092635338</v>
      </c>
      <c r="Q39" s="109">
        <v>-89.4356709661236</v>
      </c>
      <c r="R39" s="109">
        <v>-24.168174267295562</v>
      </c>
    </row>
    <row r="40" spans="1:18" s="128" customFormat="1" ht="12.75">
      <c r="A40" s="99" t="s">
        <v>59</v>
      </c>
      <c r="B40" s="99"/>
      <c r="C40" s="99"/>
      <c r="D40" s="99"/>
      <c r="E40" s="99"/>
      <c r="F40" s="99"/>
      <c r="G40" s="99"/>
      <c r="H40" s="110">
        <v>415254167</v>
      </c>
      <c r="I40" s="110">
        <v>330462966</v>
      </c>
      <c r="J40" s="110">
        <v>291144342</v>
      </c>
      <c r="K40" s="110">
        <v>259695429.5</v>
      </c>
      <c r="L40" s="110"/>
      <c r="M40" s="99"/>
      <c r="N40" s="109">
        <v>25.658306595238873</v>
      </c>
      <c r="O40" s="109">
        <v>13.504855952172342</v>
      </c>
      <c r="P40" s="109">
        <v>12.10992144164786</v>
      </c>
      <c r="Q40" s="109" t="s">
        <v>27</v>
      </c>
      <c r="R40" s="109" t="s">
        <v>27</v>
      </c>
    </row>
    <row r="41" spans="1:18" s="134" customFormat="1" ht="13.5" thickBot="1">
      <c r="A41" s="123" t="s">
        <v>116</v>
      </c>
      <c r="B41" s="123"/>
      <c r="C41" s="123"/>
      <c r="D41" s="123"/>
      <c r="E41" s="123"/>
      <c r="F41" s="123"/>
      <c r="G41" s="123"/>
      <c r="H41" s="268">
        <v>13.669029840223132</v>
      </c>
      <c r="I41" s="268">
        <v>15.13501546191412</v>
      </c>
      <c r="J41" s="268">
        <v>14.659260663221133</v>
      </c>
      <c r="K41" s="268">
        <v>14.324645632625582</v>
      </c>
      <c r="L41" s="268"/>
      <c r="M41" s="123"/>
      <c r="N41" s="269">
        <v>-9.686053016463756</v>
      </c>
      <c r="O41" s="269">
        <v>3.2454215094668233</v>
      </c>
      <c r="P41" s="269">
        <v>2.3359393256712515</v>
      </c>
      <c r="Q41" s="269" t="s">
        <v>27</v>
      </c>
      <c r="R41" s="269" t="s">
        <v>27</v>
      </c>
    </row>
    <row r="42" spans="1:19" ht="25.5" customHeight="1">
      <c r="A42" s="289"/>
      <c r="B42" s="290"/>
      <c r="C42" s="290"/>
      <c r="D42" s="290"/>
      <c r="E42" s="290"/>
      <c r="F42" s="290"/>
      <c r="G42" s="290"/>
      <c r="H42" s="290"/>
      <c r="I42" s="290"/>
      <c r="J42" s="290"/>
      <c r="K42" s="290"/>
      <c r="L42" s="290"/>
      <c r="M42" s="290"/>
      <c r="N42" s="290"/>
      <c r="O42" s="290"/>
      <c r="P42" s="290"/>
      <c r="Q42" s="290"/>
      <c r="R42" s="290"/>
      <c r="S42" s="290"/>
    </row>
    <row r="43" ht="12.75">
      <c r="A43" s="128"/>
    </row>
    <row r="44" ht="12.75">
      <c r="A44" s="128"/>
    </row>
    <row r="45" ht="12.75">
      <c r="A45" s="128"/>
    </row>
    <row r="46" ht="12.75">
      <c r="A46" s="125"/>
    </row>
    <row r="79" ht="12.75" hidden="1"/>
    <row r="80" ht="12.75" hidden="1"/>
    <row r="81" ht="12.75" hidden="1"/>
    <row r="82" ht="12.75" hidden="1"/>
    <row r="83" ht="12.75" hidden="1"/>
    <row r="84" spans="1:3" ht="12.75" hidden="1">
      <c r="A84" s="99">
        <v>3</v>
      </c>
      <c r="B84" s="128">
        <v>1999</v>
      </c>
      <c r="C84" s="99">
        <v>1063</v>
      </c>
    </row>
    <row r="85" spans="1:4" ht="12.75" hidden="1">
      <c r="A85" s="99">
        <v>4</v>
      </c>
      <c r="D85" s="99">
        <v>1</v>
      </c>
    </row>
    <row r="86" ht="12.75" hidden="1"/>
    <row r="87" ht="12.75" hidden="1"/>
    <row r="88" ht="12.75" hidden="1"/>
    <row r="89" ht="12.75" hidden="1"/>
    <row r="90" ht="12.75" hidden="1"/>
  </sheetData>
  <mergeCells count="4">
    <mergeCell ref="A1:S1"/>
    <mergeCell ref="A2:S2"/>
    <mergeCell ref="A42:S42"/>
    <mergeCell ref="N4:Q4"/>
  </mergeCells>
  <printOptions horizontalCentered="1"/>
  <pageMargins left="0.2362204724409449" right="0.2362204724409449" top="0.5905511811023623" bottom="0.4724409448818898" header="0.26" footer="0"/>
  <pageSetup horizontalDpi="360" verticalDpi="360" orientation="landscape" paperSize="5" scale="87" r:id="rId1"/>
  <headerFooter alignWithMargins="0">
    <oddHeader>&amp;R&amp;D   &amp;T</oddHeader>
    <oddFooter>&amp;C- 14 -</oddFooter>
  </headerFooter>
</worksheet>
</file>

<file path=xl/worksheets/sheet24.xml><?xml version="1.0" encoding="utf-8"?>
<worksheet xmlns="http://schemas.openxmlformats.org/spreadsheetml/2006/main" xmlns:r="http://schemas.openxmlformats.org/officeDocument/2006/relationships">
  <sheetPr codeName="Sheet12">
    <tabColor indexed="20"/>
  </sheetPr>
  <dimension ref="A1:AB85"/>
  <sheetViews>
    <sheetView workbookViewId="0" topLeftCell="A1">
      <selection activeCell="A4" sqref="A4"/>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57421875" style="99" customWidth="1"/>
    <col min="8" max="12" width="15.7109375" style="99" customWidth="1"/>
    <col min="13" max="13" width="1.421875" style="99" customWidth="1"/>
    <col min="14" max="14" width="8.57421875" style="117" customWidth="1"/>
    <col min="15" max="17" width="9.140625" style="117" customWidth="1"/>
    <col min="18" max="18" width="13.7109375" style="125" customWidth="1"/>
    <col min="19" max="19" width="5.28125" style="99" customWidth="1"/>
    <col min="20" max="16384" width="9.140625" style="99" customWidth="1"/>
  </cols>
  <sheetData>
    <row r="1" spans="1:19" s="73" customFormat="1" ht="17.25" thickTop="1">
      <c r="A1" s="297" t="s">
        <v>37</v>
      </c>
      <c r="B1" s="297"/>
      <c r="C1" s="297"/>
      <c r="D1" s="297"/>
      <c r="E1" s="297"/>
      <c r="F1" s="297"/>
      <c r="G1" s="297"/>
      <c r="H1" s="297"/>
      <c r="I1" s="297"/>
      <c r="J1" s="297"/>
      <c r="K1" s="297"/>
      <c r="L1" s="297"/>
      <c r="M1" s="297"/>
      <c r="N1" s="297"/>
      <c r="O1" s="297"/>
      <c r="P1" s="297"/>
      <c r="Q1" s="297"/>
      <c r="R1" s="297"/>
      <c r="S1" s="297"/>
    </row>
    <row r="2" spans="1:19" s="74" customFormat="1" ht="15.75" customHeight="1" thickBot="1">
      <c r="A2" s="298" t="s">
        <v>147</v>
      </c>
      <c r="B2" s="298"/>
      <c r="C2" s="298"/>
      <c r="D2" s="298"/>
      <c r="E2" s="298"/>
      <c r="F2" s="298"/>
      <c r="G2" s="298"/>
      <c r="H2" s="298"/>
      <c r="I2" s="298"/>
      <c r="J2" s="298"/>
      <c r="K2" s="298"/>
      <c r="L2" s="298"/>
      <c r="M2" s="298"/>
      <c r="N2" s="298"/>
      <c r="O2" s="298"/>
      <c r="P2" s="298"/>
      <c r="Q2" s="298"/>
      <c r="R2" s="298"/>
      <c r="S2" s="298"/>
    </row>
    <row r="3" spans="1:24" s="79" customFormat="1" ht="5.25" customHeight="1">
      <c r="A3" s="82"/>
      <c r="B3" s="82"/>
      <c r="D3" s="76"/>
      <c r="E3" s="76"/>
      <c r="F3" s="76"/>
      <c r="G3" s="76"/>
      <c r="H3" s="76"/>
      <c r="I3" s="78"/>
      <c r="O3" s="84"/>
      <c r="W3" s="80"/>
      <c r="X3" s="80"/>
    </row>
    <row r="4" spans="2:28" s="128" customFormat="1" ht="18" customHeight="1">
      <c r="B4" s="112"/>
      <c r="C4" s="112"/>
      <c r="D4" s="112"/>
      <c r="E4" s="112"/>
      <c r="F4" s="99"/>
      <c r="G4" s="99"/>
      <c r="H4" s="96"/>
      <c r="I4" s="96"/>
      <c r="J4" s="96"/>
      <c r="K4" s="96"/>
      <c r="L4" s="96"/>
      <c r="M4" s="98"/>
      <c r="N4" s="293" t="s">
        <v>24</v>
      </c>
      <c r="O4" s="293"/>
      <c r="P4" s="293"/>
      <c r="Q4" s="293"/>
      <c r="R4" s="201" t="s">
        <v>25</v>
      </c>
      <c r="S4" s="201"/>
      <c r="AA4" s="129"/>
      <c r="AB4" s="129"/>
    </row>
    <row r="5" spans="1:28" s="128" customFormat="1" ht="12.75" customHeight="1">
      <c r="A5" s="85" t="s">
        <v>202</v>
      </c>
      <c r="B5" s="100"/>
      <c r="C5" s="96"/>
      <c r="D5" s="100"/>
      <c r="E5" s="100"/>
      <c r="F5" s="99"/>
      <c r="G5" s="96"/>
      <c r="H5" s="102">
        <v>2005</v>
      </c>
      <c r="I5" s="102">
        <v>2004</v>
      </c>
      <c r="J5" s="102">
        <v>2003</v>
      </c>
      <c r="K5" s="102">
        <v>2002</v>
      </c>
      <c r="L5" s="102">
        <v>2001</v>
      </c>
      <c r="M5" s="103"/>
      <c r="N5" s="104" t="s">
        <v>174</v>
      </c>
      <c r="O5" s="104" t="s">
        <v>153</v>
      </c>
      <c r="P5" s="104" t="s">
        <v>125</v>
      </c>
      <c r="Q5" s="104" t="s">
        <v>124</v>
      </c>
      <c r="R5" s="196" t="s">
        <v>26</v>
      </c>
      <c r="S5" s="196"/>
      <c r="AA5" s="129"/>
      <c r="AB5" s="129"/>
    </row>
    <row r="6" spans="1:28" s="128" customFormat="1" ht="16.5">
      <c r="A6" s="106"/>
      <c r="B6" s="106"/>
      <c r="C6" s="106"/>
      <c r="D6" s="106"/>
      <c r="E6" s="105"/>
      <c r="F6" s="99"/>
      <c r="G6" s="77" t="s">
        <v>55</v>
      </c>
      <c r="H6" s="107">
        <v>30</v>
      </c>
      <c r="I6" s="107">
        <v>30</v>
      </c>
      <c r="J6" s="107">
        <v>30</v>
      </c>
      <c r="K6" s="107">
        <v>30</v>
      </c>
      <c r="L6" s="107">
        <v>30</v>
      </c>
      <c r="M6" s="108"/>
      <c r="N6" s="109"/>
      <c r="O6" s="109"/>
      <c r="P6" s="109"/>
      <c r="Q6" s="109"/>
      <c r="R6" s="109"/>
      <c r="AA6" s="129"/>
      <c r="AB6" s="129"/>
    </row>
    <row r="7" spans="1:28" s="128" customFormat="1" ht="12.75" customHeight="1">
      <c r="A7" s="96" t="s">
        <v>32</v>
      </c>
      <c r="B7" s="99"/>
      <c r="C7" s="99"/>
      <c r="D7" s="99"/>
      <c r="E7" s="99" t="s">
        <v>27</v>
      </c>
      <c r="F7" s="99"/>
      <c r="G7" s="130"/>
      <c r="H7" s="99"/>
      <c r="I7" s="110"/>
      <c r="J7" s="110"/>
      <c r="K7" s="110"/>
      <c r="L7" s="110"/>
      <c r="M7" s="108"/>
      <c r="N7" s="109"/>
      <c r="O7" s="109"/>
      <c r="P7" s="109"/>
      <c r="Q7" s="109"/>
      <c r="R7" s="109"/>
      <c r="AA7" s="129"/>
      <c r="AB7" s="129"/>
    </row>
    <row r="8" spans="1:28" s="128" customFormat="1" ht="12.75">
      <c r="A8" s="99" t="s">
        <v>38</v>
      </c>
      <c r="B8" s="99"/>
      <c r="C8" s="99"/>
      <c r="D8" s="99"/>
      <c r="E8" s="99"/>
      <c r="F8" s="99"/>
      <c r="G8" s="110"/>
      <c r="H8" s="110">
        <v>668804799</v>
      </c>
      <c r="I8" s="110">
        <v>621047388</v>
      </c>
      <c r="J8" s="110">
        <v>595797363</v>
      </c>
      <c r="K8" s="110">
        <v>617622602</v>
      </c>
      <c r="L8" s="110">
        <v>624836286</v>
      </c>
      <c r="M8" s="118"/>
      <c r="N8" s="109">
        <v>7.689817544164601</v>
      </c>
      <c r="O8" s="109">
        <v>4.2380222820825075</v>
      </c>
      <c r="P8" s="109">
        <v>-3.5337500488688396</v>
      </c>
      <c r="Q8" s="109">
        <v>-1.1544918503660653</v>
      </c>
      <c r="R8" s="109">
        <v>1.7145974381595375</v>
      </c>
      <c r="AA8" s="129"/>
      <c r="AB8" s="129"/>
    </row>
    <row r="9" spans="1:28" s="128" customFormat="1" ht="12.75">
      <c r="A9" s="99" t="s">
        <v>39</v>
      </c>
      <c r="B9" s="99"/>
      <c r="C9" s="99"/>
      <c r="D9" s="99"/>
      <c r="E9" s="99"/>
      <c r="F9" s="99"/>
      <c r="G9" s="110"/>
      <c r="H9" s="110">
        <v>6267972</v>
      </c>
      <c r="I9" s="110">
        <v>3615095</v>
      </c>
      <c r="J9" s="110">
        <v>10162397</v>
      </c>
      <c r="K9" s="110">
        <v>13248347</v>
      </c>
      <c r="L9" s="110">
        <v>13657874</v>
      </c>
      <c r="M9" s="118"/>
      <c r="N9" s="109">
        <v>73.3833274090999</v>
      </c>
      <c r="O9" s="109">
        <v>-64.42674892547497</v>
      </c>
      <c r="P9" s="109">
        <v>-23.293094602670052</v>
      </c>
      <c r="Q9" s="109">
        <v>-2.9984681364024883</v>
      </c>
      <c r="R9" s="109">
        <v>-17.69314895102334</v>
      </c>
      <c r="AA9" s="129"/>
      <c r="AB9" s="129"/>
    </row>
    <row r="10" spans="1:28" s="128" customFormat="1" ht="12.75">
      <c r="A10" s="99" t="s">
        <v>56</v>
      </c>
      <c r="B10" s="99"/>
      <c r="C10" s="99"/>
      <c r="D10" s="99"/>
      <c r="E10" s="99"/>
      <c r="F10" s="99"/>
      <c r="G10" s="110"/>
      <c r="H10" s="110">
        <v>1202375</v>
      </c>
      <c r="I10" s="110">
        <v>935862</v>
      </c>
      <c r="J10" s="110">
        <v>623683</v>
      </c>
      <c r="K10" s="110">
        <v>683330</v>
      </c>
      <c r="L10" s="110">
        <v>658370</v>
      </c>
      <c r="M10" s="118"/>
      <c r="N10" s="109">
        <v>28.47780976255046</v>
      </c>
      <c r="O10" s="109">
        <v>50.05411402908208</v>
      </c>
      <c r="P10" s="109">
        <v>-8.728871848155357</v>
      </c>
      <c r="Q10" s="109">
        <v>3.79118125066452</v>
      </c>
      <c r="R10" s="109">
        <v>16.249870068511708</v>
      </c>
      <c r="AA10" s="129"/>
      <c r="AB10" s="129"/>
    </row>
    <row r="11" spans="1:28" s="128" customFormat="1" ht="12.75">
      <c r="A11" s="99" t="s">
        <v>57</v>
      </c>
      <c r="B11" s="99"/>
      <c r="C11" s="99"/>
      <c r="D11" s="99"/>
      <c r="E11" s="99"/>
      <c r="F11" s="99"/>
      <c r="G11" s="110"/>
      <c r="H11" s="110">
        <v>44226797</v>
      </c>
      <c r="I11" s="110">
        <v>239544905</v>
      </c>
      <c r="J11" s="110">
        <v>175407456</v>
      </c>
      <c r="K11" s="110">
        <v>33463900</v>
      </c>
      <c r="L11" s="110">
        <v>36748368</v>
      </c>
      <c r="M11" s="118"/>
      <c r="N11" s="109">
        <v>-81.5371581374273</v>
      </c>
      <c r="O11" s="109">
        <v>36.56483621768051</v>
      </c>
      <c r="P11" s="109">
        <v>424.1691972543547</v>
      </c>
      <c r="Q11" s="109">
        <v>-8.93772479909856</v>
      </c>
      <c r="R11" s="109">
        <v>4.7398283413329745</v>
      </c>
      <c r="AA11" s="129"/>
      <c r="AB11" s="129"/>
    </row>
    <row r="12" spans="1:28" s="131" customFormat="1" ht="12.75">
      <c r="A12" s="96" t="s">
        <v>83</v>
      </c>
      <c r="B12" s="96"/>
      <c r="C12" s="96"/>
      <c r="D12" s="96"/>
      <c r="E12" s="96"/>
      <c r="F12" s="96"/>
      <c r="G12" s="112"/>
      <c r="H12" s="112">
        <v>720501943</v>
      </c>
      <c r="I12" s="112">
        <v>865143247</v>
      </c>
      <c r="J12" s="112">
        <v>781990899</v>
      </c>
      <c r="K12" s="112">
        <v>665018179</v>
      </c>
      <c r="L12" s="112">
        <v>675900898</v>
      </c>
      <c r="M12" s="119"/>
      <c r="N12" s="113">
        <v>-16.7187693484938</v>
      </c>
      <c r="O12" s="113">
        <v>10.633416335961732</v>
      </c>
      <c r="P12" s="113">
        <v>17.589401868065323</v>
      </c>
      <c r="Q12" s="113">
        <v>-1.6101057170070516</v>
      </c>
      <c r="R12" s="113">
        <v>1.6103701006498383</v>
      </c>
      <c r="AA12" s="132"/>
      <c r="AB12" s="132"/>
    </row>
    <row r="13" spans="1:18" s="128" customFormat="1" ht="20.25" customHeight="1">
      <c r="A13" s="96" t="s">
        <v>28</v>
      </c>
      <c r="B13" s="99"/>
      <c r="C13" s="99"/>
      <c r="D13" s="99"/>
      <c r="E13" s="99"/>
      <c r="F13" s="99"/>
      <c r="G13" s="110"/>
      <c r="H13" s="110"/>
      <c r="I13" s="110"/>
      <c r="J13" s="110"/>
      <c r="K13" s="110"/>
      <c r="L13" s="110"/>
      <c r="M13" s="110"/>
      <c r="N13" s="109"/>
      <c r="O13" s="109"/>
      <c r="P13" s="109"/>
      <c r="Q13" s="109"/>
      <c r="R13" s="109"/>
    </row>
    <row r="14" spans="1:18" s="128" customFormat="1" ht="12.75">
      <c r="A14" s="99" t="s">
        <v>40</v>
      </c>
      <c r="B14" s="99"/>
      <c r="C14" s="99"/>
      <c r="D14" s="99"/>
      <c r="E14" s="99"/>
      <c r="F14" s="99"/>
      <c r="G14" s="110"/>
      <c r="H14" s="110">
        <v>16893456</v>
      </c>
      <c r="I14" s="110">
        <v>15195665</v>
      </c>
      <c r="J14" s="110">
        <v>14466691</v>
      </c>
      <c r="K14" s="110">
        <v>14781267</v>
      </c>
      <c r="L14" s="110">
        <v>15692091</v>
      </c>
      <c r="M14" s="118"/>
      <c r="N14" s="109">
        <v>11.172864103018854</v>
      </c>
      <c r="O14" s="109">
        <v>5.03898230770257</v>
      </c>
      <c r="P14" s="109">
        <v>-2.1282072774952243</v>
      </c>
      <c r="Q14" s="109">
        <v>-5.804350739490358</v>
      </c>
      <c r="R14" s="109">
        <v>1.861348601413959</v>
      </c>
    </row>
    <row r="15" spans="1:18" s="128" customFormat="1" ht="12.75">
      <c r="A15" s="99" t="s">
        <v>41</v>
      </c>
      <c r="B15" s="99"/>
      <c r="C15" s="99"/>
      <c r="D15" s="99"/>
      <c r="E15" s="99"/>
      <c r="F15" s="99"/>
      <c r="G15" s="110"/>
      <c r="H15" s="110">
        <v>197209675</v>
      </c>
      <c r="I15" s="110">
        <v>196188062</v>
      </c>
      <c r="J15" s="110">
        <v>190048542</v>
      </c>
      <c r="K15" s="110">
        <v>188911325</v>
      </c>
      <c r="L15" s="110">
        <v>180321516</v>
      </c>
      <c r="M15" s="118"/>
      <c r="N15" s="109">
        <v>0.5207314805933503</v>
      </c>
      <c r="O15" s="109">
        <v>3.2305009737985784</v>
      </c>
      <c r="P15" s="109">
        <v>0.6019845554521414</v>
      </c>
      <c r="Q15" s="109">
        <v>4.763607355652445</v>
      </c>
      <c r="R15" s="109">
        <v>2.263385645459981</v>
      </c>
    </row>
    <row r="16" spans="1:18" s="128" customFormat="1" ht="12.75">
      <c r="A16" s="99" t="s">
        <v>42</v>
      </c>
      <c r="B16" s="99"/>
      <c r="C16" s="99"/>
      <c r="D16" s="99"/>
      <c r="E16" s="99"/>
      <c r="F16" s="99"/>
      <c r="G16" s="110"/>
      <c r="H16" s="110">
        <v>177172121</v>
      </c>
      <c r="I16" s="110">
        <v>193528678</v>
      </c>
      <c r="J16" s="110">
        <v>136261657</v>
      </c>
      <c r="K16" s="110">
        <v>110283757</v>
      </c>
      <c r="L16" s="110">
        <v>120461251</v>
      </c>
      <c r="M16" s="118"/>
      <c r="N16" s="109">
        <v>-8.451748427692975</v>
      </c>
      <c r="O16" s="109">
        <v>42.02724541945061</v>
      </c>
      <c r="P16" s="109">
        <v>23.555508722830325</v>
      </c>
      <c r="Q16" s="109">
        <v>-8.448769970021313</v>
      </c>
      <c r="R16" s="109">
        <v>10.125274466770119</v>
      </c>
    </row>
    <row r="17" spans="1:18" s="128" customFormat="1" ht="12.75">
      <c r="A17" s="99" t="s">
        <v>43</v>
      </c>
      <c r="B17" s="99"/>
      <c r="C17" s="99"/>
      <c r="D17" s="99"/>
      <c r="E17" s="99"/>
      <c r="F17" s="99"/>
      <c r="G17" s="110"/>
      <c r="H17" s="110">
        <v>30296173</v>
      </c>
      <c r="I17" s="110">
        <v>36707408</v>
      </c>
      <c r="J17" s="110">
        <v>29251304</v>
      </c>
      <c r="K17" s="110">
        <v>28425431</v>
      </c>
      <c r="L17" s="110">
        <v>28919365</v>
      </c>
      <c r="M17" s="118"/>
      <c r="N17" s="109">
        <v>-17.465779659517228</v>
      </c>
      <c r="O17" s="109">
        <v>25.48981747958997</v>
      </c>
      <c r="P17" s="109">
        <v>2.905401856527699</v>
      </c>
      <c r="Q17" s="109">
        <v>-1.707969728934228</v>
      </c>
      <c r="R17" s="109">
        <v>1.1695352276746895</v>
      </c>
    </row>
    <row r="18" spans="1:18" s="128" customFormat="1" ht="12.75">
      <c r="A18" s="99" t="s">
        <v>44</v>
      </c>
      <c r="B18" s="99"/>
      <c r="C18" s="99"/>
      <c r="D18" s="99"/>
      <c r="E18" s="99"/>
      <c r="F18" s="99"/>
      <c r="G18" s="110"/>
      <c r="H18" s="110">
        <v>104385101</v>
      </c>
      <c r="I18" s="110">
        <v>72898446</v>
      </c>
      <c r="J18" s="110">
        <v>131791990</v>
      </c>
      <c r="K18" s="110">
        <v>112054644</v>
      </c>
      <c r="L18" s="110">
        <v>106193743</v>
      </c>
      <c r="M18" s="118"/>
      <c r="N18" s="109">
        <v>43.19249137354725</v>
      </c>
      <c r="O18" s="109">
        <v>-44.686740066676286</v>
      </c>
      <c r="P18" s="109">
        <v>17.614036594502945</v>
      </c>
      <c r="Q18" s="109">
        <v>5.519064338847158</v>
      </c>
      <c r="R18" s="109">
        <v>-0.42853504184735547</v>
      </c>
    </row>
    <row r="19" spans="1:18" s="131" customFormat="1" ht="13.5" customHeight="1">
      <c r="A19" s="96" t="s">
        <v>33</v>
      </c>
      <c r="B19" s="96"/>
      <c r="C19" s="96"/>
      <c r="D19" s="96"/>
      <c r="E19" s="96"/>
      <c r="F19" s="96"/>
      <c r="G19" s="112"/>
      <c r="H19" s="112">
        <v>525956526</v>
      </c>
      <c r="I19" s="112">
        <v>514518259</v>
      </c>
      <c r="J19" s="112">
        <v>501820184</v>
      </c>
      <c r="K19" s="112">
        <v>454456424</v>
      </c>
      <c r="L19" s="112">
        <v>451587966</v>
      </c>
      <c r="M19" s="119"/>
      <c r="N19" s="113">
        <v>2.2231022514596512</v>
      </c>
      <c r="O19" s="113">
        <v>2.530403400433969</v>
      </c>
      <c r="P19" s="113">
        <v>10.422068541383409</v>
      </c>
      <c r="Q19" s="113">
        <v>0.6351936313555353</v>
      </c>
      <c r="R19" s="113">
        <v>3.8847674602437987</v>
      </c>
    </row>
    <row r="20" spans="1:18" s="128" customFormat="1" ht="21" customHeight="1">
      <c r="A20" s="99" t="s">
        <v>45</v>
      </c>
      <c r="B20" s="99"/>
      <c r="C20" s="99"/>
      <c r="D20" s="99"/>
      <c r="E20" s="99"/>
      <c r="F20" s="99"/>
      <c r="G20" s="110"/>
      <c r="H20" s="110">
        <v>194545456</v>
      </c>
      <c r="I20" s="110">
        <v>350624986</v>
      </c>
      <c r="J20" s="110">
        <v>280173716</v>
      </c>
      <c r="K20" s="110">
        <v>210561757</v>
      </c>
      <c r="L20" s="110">
        <v>224312932</v>
      </c>
      <c r="M20" s="118"/>
      <c r="N20" s="109">
        <v>-44.51466273997941</v>
      </c>
      <c r="O20" s="109">
        <v>25.14556718803701</v>
      </c>
      <c r="P20" s="109">
        <v>33.06011499514606</v>
      </c>
      <c r="Q20" s="109">
        <v>-6.13035319782633</v>
      </c>
      <c r="R20" s="109">
        <v>-3.49680438635247</v>
      </c>
    </row>
    <row r="21" spans="1:18" s="128" customFormat="1" ht="12.75">
      <c r="A21" s="99" t="s">
        <v>46</v>
      </c>
      <c r="B21" s="99"/>
      <c r="C21" s="99"/>
      <c r="D21" s="99"/>
      <c r="E21" s="99"/>
      <c r="F21" s="99"/>
      <c r="G21" s="110"/>
      <c r="H21" s="110">
        <v>111997084</v>
      </c>
      <c r="I21" s="110">
        <v>140835969</v>
      </c>
      <c r="J21" s="110">
        <v>147864154</v>
      </c>
      <c r="K21" s="110">
        <v>114532492</v>
      </c>
      <c r="L21" s="110">
        <v>110159180</v>
      </c>
      <c r="M21" s="118"/>
      <c r="N21" s="109">
        <v>-20.476931571365835</v>
      </c>
      <c r="O21" s="109">
        <v>-4.753136449825425</v>
      </c>
      <c r="P21" s="109">
        <v>29.10236337126062</v>
      </c>
      <c r="Q21" s="109">
        <v>3.9699932406904264</v>
      </c>
      <c r="R21" s="109">
        <v>0.41451737065114624</v>
      </c>
    </row>
    <row r="22" spans="1:18" s="131" customFormat="1" ht="21" customHeight="1">
      <c r="A22" s="96" t="s">
        <v>107</v>
      </c>
      <c r="B22" s="96"/>
      <c r="C22" s="96"/>
      <c r="D22" s="96"/>
      <c r="E22" s="96"/>
      <c r="F22" s="96"/>
      <c r="G22" s="112"/>
      <c r="H22" s="112">
        <v>82548372</v>
      </c>
      <c r="I22" s="112">
        <v>209789017</v>
      </c>
      <c r="J22" s="112">
        <v>132309562</v>
      </c>
      <c r="K22" s="112">
        <v>96029265</v>
      </c>
      <c r="L22" s="112">
        <v>114153752</v>
      </c>
      <c r="M22" s="112"/>
      <c r="N22" s="113">
        <v>-60.65171896010171</v>
      </c>
      <c r="O22" s="113">
        <v>58.55922567410509</v>
      </c>
      <c r="P22" s="113">
        <v>37.78045890489738</v>
      </c>
      <c r="Q22" s="113">
        <v>-15.877259119787846</v>
      </c>
      <c r="R22" s="113">
        <v>-7.784360884751662</v>
      </c>
    </row>
    <row r="23" spans="1:18" s="128" customFormat="1" ht="19.5" customHeight="1">
      <c r="A23" s="99" t="s">
        <v>47</v>
      </c>
      <c r="B23" s="99"/>
      <c r="C23" s="99"/>
      <c r="D23" s="99"/>
      <c r="E23" s="99"/>
      <c r="F23" s="99"/>
      <c r="G23" s="110"/>
      <c r="H23" s="110">
        <v>37354816</v>
      </c>
      <c r="I23" s="110">
        <v>69036876</v>
      </c>
      <c r="J23" s="110">
        <v>79298333</v>
      </c>
      <c r="K23" s="110">
        <v>88646907</v>
      </c>
      <c r="L23" s="110">
        <v>117751344</v>
      </c>
      <c r="M23" s="110"/>
      <c r="N23" s="109">
        <v>-45.89150297009384</v>
      </c>
      <c r="O23" s="109">
        <v>-12.940318682361204</v>
      </c>
      <c r="P23" s="109">
        <v>-10.545854690677476</v>
      </c>
      <c r="Q23" s="109">
        <v>-24.716861830468787</v>
      </c>
      <c r="R23" s="109">
        <v>-24.950952932070848</v>
      </c>
    </row>
    <row r="24" spans="1:18" s="128" customFormat="1" ht="12.75">
      <c r="A24" s="99" t="s">
        <v>108</v>
      </c>
      <c r="B24" s="99"/>
      <c r="C24" s="99"/>
      <c r="D24" s="99"/>
      <c r="E24" s="99"/>
      <c r="F24" s="99"/>
      <c r="G24" s="110"/>
      <c r="H24" s="110">
        <v>-11457814</v>
      </c>
      <c r="I24" s="110">
        <v>-595128</v>
      </c>
      <c r="J24" s="110">
        <v>22061227</v>
      </c>
      <c r="K24" s="110">
        <v>7416290</v>
      </c>
      <c r="L24" s="110">
        <v>128116135</v>
      </c>
      <c r="M24" s="110"/>
      <c r="N24" s="109">
        <v>999</v>
      </c>
      <c r="O24" s="109">
        <v>-102.69761967455392</v>
      </c>
      <c r="P24" s="109">
        <v>197.4698535251453</v>
      </c>
      <c r="Q24" s="109">
        <v>-94.21127557430607</v>
      </c>
      <c r="R24" s="109">
        <v>-45.31421069557132</v>
      </c>
    </row>
    <row r="25" spans="1:18" s="131" customFormat="1" ht="19.5" customHeight="1">
      <c r="A25" s="96" t="s">
        <v>48</v>
      </c>
      <c r="B25" s="96"/>
      <c r="C25" s="96"/>
      <c r="D25" s="96"/>
      <c r="E25" s="96"/>
      <c r="F25" s="96"/>
      <c r="G25" s="112"/>
      <c r="H25" s="112">
        <v>56651370</v>
      </c>
      <c r="I25" s="112">
        <v>141347269</v>
      </c>
      <c r="J25" s="112">
        <v>30950002</v>
      </c>
      <c r="K25" s="112">
        <v>-33932</v>
      </c>
      <c r="L25" s="112">
        <v>-131713727</v>
      </c>
      <c r="M25" s="112"/>
      <c r="N25" s="113">
        <v>-59.920435392352715</v>
      </c>
      <c r="O25" s="113">
        <v>356.69550845263274</v>
      </c>
      <c r="P25" s="113">
        <v>-999</v>
      </c>
      <c r="Q25" s="113">
        <v>-99.97423806859554</v>
      </c>
      <c r="R25" s="113">
        <v>-19.016816620220244</v>
      </c>
    </row>
    <row r="26" spans="1:18" s="128" customFormat="1" ht="20.25" customHeight="1">
      <c r="A26" s="96" t="s">
        <v>203</v>
      </c>
      <c r="B26" s="99"/>
      <c r="C26" s="99"/>
      <c r="D26" s="99"/>
      <c r="E26" s="99"/>
      <c r="F26" s="99"/>
      <c r="G26" s="110"/>
      <c r="H26" s="110"/>
      <c r="I26" s="110"/>
      <c r="J26" s="110"/>
      <c r="K26" s="110"/>
      <c r="L26" s="110"/>
      <c r="M26" s="110"/>
      <c r="N26" s="109"/>
      <c r="O26" s="109"/>
      <c r="P26" s="109"/>
      <c r="Q26" s="109"/>
      <c r="R26" s="109"/>
    </row>
    <row r="27" spans="1:18" s="128" customFormat="1" ht="12.75">
      <c r="A27" s="99" t="s">
        <v>49</v>
      </c>
      <c r="B27" s="99"/>
      <c r="C27" s="99"/>
      <c r="D27" s="99"/>
      <c r="E27" s="99"/>
      <c r="F27" s="99"/>
      <c r="G27" s="110"/>
      <c r="H27" s="110">
        <v>1482533</v>
      </c>
      <c r="I27" s="110">
        <v>1469581</v>
      </c>
      <c r="J27" s="110">
        <v>1447961</v>
      </c>
      <c r="K27" s="110">
        <v>1591124</v>
      </c>
      <c r="L27" s="110">
        <v>1667908</v>
      </c>
      <c r="M27" s="110"/>
      <c r="N27" s="109">
        <v>0.8813396471511268</v>
      </c>
      <c r="O27" s="109">
        <v>1.4931341382813488</v>
      </c>
      <c r="P27" s="109">
        <v>-8.99760169540526</v>
      </c>
      <c r="Q27" s="109">
        <v>-4.603611230355631</v>
      </c>
      <c r="R27" s="109">
        <v>-2.9024952543805216</v>
      </c>
    </row>
    <row r="28" spans="1:18" s="128" customFormat="1" ht="12.75">
      <c r="A28" s="99" t="s">
        <v>204</v>
      </c>
      <c r="B28" s="99"/>
      <c r="C28" s="99"/>
      <c r="D28" s="99"/>
      <c r="E28" s="99"/>
      <c r="F28" s="99"/>
      <c r="G28" s="110"/>
      <c r="H28" s="110">
        <v>1246850</v>
      </c>
      <c r="I28" s="110">
        <v>1214973</v>
      </c>
      <c r="J28" s="110">
        <v>1291597</v>
      </c>
      <c r="K28" s="110">
        <v>1280881</v>
      </c>
      <c r="L28" s="110">
        <v>1378115</v>
      </c>
      <c r="M28" s="110"/>
      <c r="N28" s="109">
        <v>2.6236797031703585</v>
      </c>
      <c r="O28" s="109">
        <v>-5.932500617452657</v>
      </c>
      <c r="P28" s="109">
        <v>0.8366116758699677</v>
      </c>
      <c r="Q28" s="109">
        <v>-7.055579541620257</v>
      </c>
      <c r="R28" s="109">
        <v>-2.471355672316622</v>
      </c>
    </row>
    <row r="29" spans="1:18" s="128" customFormat="1" ht="20.25" customHeight="1">
      <c r="A29" s="96" t="s">
        <v>110</v>
      </c>
      <c r="B29" s="99"/>
      <c r="C29" s="99"/>
      <c r="D29" s="99"/>
      <c r="E29" s="99"/>
      <c r="F29" s="99"/>
      <c r="G29" s="110"/>
      <c r="H29" s="110"/>
      <c r="I29" s="110"/>
      <c r="J29" s="110"/>
      <c r="K29" s="110"/>
      <c r="L29" s="110"/>
      <c r="M29" s="110"/>
      <c r="N29" s="109">
        <v>0</v>
      </c>
      <c r="O29" s="109">
        <v>0</v>
      </c>
      <c r="P29" s="109">
        <v>0</v>
      </c>
      <c r="Q29" s="109">
        <v>0</v>
      </c>
      <c r="R29" s="109" t="s">
        <v>30</v>
      </c>
    </row>
    <row r="30" spans="1:18" s="128" customFormat="1" ht="12.75">
      <c r="A30" s="99" t="s">
        <v>111</v>
      </c>
      <c r="B30" s="99"/>
      <c r="C30" s="99"/>
      <c r="D30" s="99"/>
      <c r="E30" s="99"/>
      <c r="F30" s="99"/>
      <c r="G30" s="110"/>
      <c r="H30" s="110">
        <v>156981854</v>
      </c>
      <c r="I30" s="110">
        <v>150737462</v>
      </c>
      <c r="J30" s="110">
        <v>125065725</v>
      </c>
      <c r="K30" s="110">
        <v>136506680</v>
      </c>
      <c r="L30" s="110">
        <v>160778060</v>
      </c>
      <c r="M30" s="110"/>
      <c r="N30" s="109">
        <v>4.142561455625411</v>
      </c>
      <c r="O30" s="109">
        <v>20.526596715447017</v>
      </c>
      <c r="P30" s="109">
        <v>-8.381241855709918</v>
      </c>
      <c r="Q30" s="109">
        <v>-15.096201558844534</v>
      </c>
      <c r="R30" s="109">
        <v>-0.5955864499920027</v>
      </c>
    </row>
    <row r="31" spans="1:18" s="128" customFormat="1" ht="12.75">
      <c r="A31" s="99" t="s">
        <v>51</v>
      </c>
      <c r="B31" s="99"/>
      <c r="C31" s="99"/>
      <c r="D31" s="99"/>
      <c r="E31" s="99"/>
      <c r="F31" s="99"/>
      <c r="G31" s="110"/>
      <c r="H31" s="110">
        <v>2832.87</v>
      </c>
      <c r="I31" s="110">
        <v>2712.5</v>
      </c>
      <c r="J31" s="110">
        <v>2197.96</v>
      </c>
      <c r="K31" s="110">
        <v>2077.11</v>
      </c>
      <c r="L31" s="110">
        <v>2711.41</v>
      </c>
      <c r="M31" s="110"/>
      <c r="N31" s="109">
        <v>4.43760368663594</v>
      </c>
      <c r="O31" s="109">
        <v>23.409889169957598</v>
      </c>
      <c r="P31" s="109">
        <v>5.818180067497624</v>
      </c>
      <c r="Q31" s="109">
        <v>-23.393732412287324</v>
      </c>
      <c r="R31" s="109">
        <v>1.1015614283288677</v>
      </c>
    </row>
    <row r="32" spans="1:18" s="128" customFormat="1" ht="12.75">
      <c r="A32" s="122" t="s">
        <v>52</v>
      </c>
      <c r="B32" s="99"/>
      <c r="C32" s="122"/>
      <c r="D32" s="122"/>
      <c r="E32" s="122"/>
      <c r="F32" s="122"/>
      <c r="G32" s="110"/>
      <c r="H32" s="110">
        <v>55414.4221231472</v>
      </c>
      <c r="I32" s="110">
        <v>55571.41456221198</v>
      </c>
      <c r="J32" s="110">
        <v>56900.81939616735</v>
      </c>
      <c r="K32" s="110">
        <v>65719.52376137998</v>
      </c>
      <c r="L32" s="110">
        <v>59296.84555268293</v>
      </c>
      <c r="M32" s="110"/>
      <c r="N32" s="109">
        <v>-0.2825057456276089</v>
      </c>
      <c r="O32" s="109">
        <v>-2.33635446389532</v>
      </c>
      <c r="P32" s="109">
        <v>-13.41869791575534</v>
      </c>
      <c r="Q32" s="109">
        <v>10.83139945950541</v>
      </c>
      <c r="R32" s="109">
        <v>-1.6786564463932452</v>
      </c>
    </row>
    <row r="33" spans="1:18" s="128" customFormat="1" ht="19.5" customHeight="1">
      <c r="A33" s="96" t="s">
        <v>112</v>
      </c>
      <c r="B33" s="99"/>
      <c r="C33" s="99"/>
      <c r="D33" s="99"/>
      <c r="E33" s="99"/>
      <c r="F33" s="99"/>
      <c r="G33" s="110"/>
      <c r="H33" s="110"/>
      <c r="I33" s="110"/>
      <c r="J33" s="110"/>
      <c r="K33" s="110"/>
      <c r="L33" s="110"/>
      <c r="M33" s="110"/>
      <c r="N33" s="109"/>
      <c r="O33" s="109"/>
      <c r="P33" s="109"/>
      <c r="Q33" s="109"/>
      <c r="R33" s="109"/>
    </row>
    <row r="34" spans="1:18" s="128" customFormat="1" ht="12.75">
      <c r="A34" s="99" t="s">
        <v>113</v>
      </c>
      <c r="B34" s="99"/>
      <c r="C34" s="99"/>
      <c r="D34" s="99"/>
      <c r="E34" s="99"/>
      <c r="F34" s="99"/>
      <c r="G34" s="110"/>
      <c r="H34" s="110">
        <v>2019668115</v>
      </c>
      <c r="I34" s="110">
        <v>1922617899</v>
      </c>
      <c r="J34" s="110">
        <v>1803534314</v>
      </c>
      <c r="K34" s="110">
        <v>1715997138</v>
      </c>
      <c r="L34" s="110">
        <v>1695113850</v>
      </c>
      <c r="M34" s="110"/>
      <c r="N34" s="109">
        <v>5.047816107947303</v>
      </c>
      <c r="O34" s="109">
        <v>6.602790092520524</v>
      </c>
      <c r="P34" s="109">
        <v>5.101242540650438</v>
      </c>
      <c r="Q34" s="109">
        <v>1.2319696402692952</v>
      </c>
      <c r="R34" s="109">
        <v>4.47690152257707</v>
      </c>
    </row>
    <row r="35" spans="1:18" s="128" customFormat="1" ht="12.75">
      <c r="A35" s="99" t="s">
        <v>119</v>
      </c>
      <c r="B35" s="99"/>
      <c r="C35" s="99"/>
      <c r="D35" s="99"/>
      <c r="E35" s="99"/>
      <c r="F35" s="99"/>
      <c r="G35" s="110"/>
      <c r="H35" s="110">
        <v>870818622</v>
      </c>
      <c r="I35" s="110">
        <v>872090873</v>
      </c>
      <c r="J35" s="110">
        <v>830445377</v>
      </c>
      <c r="K35" s="110">
        <v>856295195</v>
      </c>
      <c r="L35" s="110">
        <v>885316009</v>
      </c>
      <c r="M35" s="108"/>
      <c r="N35" s="109">
        <v>-0.14588514103162734</v>
      </c>
      <c r="O35" s="109">
        <v>5.014838682159344</v>
      </c>
      <c r="P35" s="109">
        <v>-3.018797507090998</v>
      </c>
      <c r="Q35" s="109">
        <v>-3.278017533285112</v>
      </c>
      <c r="R35" s="109">
        <v>-0.4119227492824007</v>
      </c>
    </row>
    <row r="36" spans="1:18" s="128" customFormat="1" ht="19.5" customHeight="1">
      <c r="A36" s="96" t="s">
        <v>58</v>
      </c>
      <c r="B36" s="99"/>
      <c r="C36" s="99"/>
      <c r="D36" s="99"/>
      <c r="E36" s="99"/>
      <c r="F36" s="99"/>
      <c r="G36" s="110"/>
      <c r="H36" s="110"/>
      <c r="I36" s="110"/>
      <c r="J36" s="110"/>
      <c r="K36" s="110"/>
      <c r="L36" s="110"/>
      <c r="M36" s="108"/>
      <c r="N36" s="109"/>
      <c r="O36" s="109"/>
      <c r="P36" s="109"/>
      <c r="Q36" s="109"/>
      <c r="R36" s="109"/>
    </row>
    <row r="37" spans="1:18" s="128" customFormat="1" ht="12.75">
      <c r="A37" s="99" t="s">
        <v>205</v>
      </c>
      <c r="B37" s="99"/>
      <c r="C37" s="99"/>
      <c r="D37" s="99"/>
      <c r="E37" s="99"/>
      <c r="F37" s="99"/>
      <c r="G37" s="99"/>
      <c r="H37" s="133">
        <v>27.001378398781085</v>
      </c>
      <c r="I37" s="133">
        <v>40.527968890220095</v>
      </c>
      <c r="J37" s="133">
        <v>35.82825789383004</v>
      </c>
      <c r="K37" s="133">
        <v>31.662556550954076</v>
      </c>
      <c r="L37" s="133">
        <v>33.18725166126351</v>
      </c>
      <c r="M37" s="121"/>
      <c r="N37" s="109">
        <v>-33.37593978143609</v>
      </c>
      <c r="O37" s="109">
        <v>13.117330489014334</v>
      </c>
      <c r="P37" s="109">
        <v>13.1565539762153</v>
      </c>
      <c r="Q37" s="109">
        <v>-4.594219267903625</v>
      </c>
      <c r="R37" s="109">
        <v>-5.0262335251248675</v>
      </c>
    </row>
    <row r="38" spans="1:18" s="128" customFormat="1" ht="12.75">
      <c r="A38" s="99" t="s">
        <v>60</v>
      </c>
      <c r="B38" s="99"/>
      <c r="C38" s="99"/>
      <c r="D38" s="99"/>
      <c r="E38" s="99"/>
      <c r="F38" s="99"/>
      <c r="G38" s="99"/>
      <c r="H38" s="133">
        <v>11.457064453745685</v>
      </c>
      <c r="I38" s="133">
        <v>24.24904982238161</v>
      </c>
      <c r="J38" s="133">
        <v>16.9195782417923</v>
      </c>
      <c r="K38" s="133">
        <v>14.440096230812962</v>
      </c>
      <c r="L38" s="133">
        <v>16.889125659957326</v>
      </c>
      <c r="M38" s="121"/>
      <c r="N38" s="109">
        <v>-52.752522108429424</v>
      </c>
      <c r="O38" s="109">
        <v>43.31946976364403</v>
      </c>
      <c r="P38" s="109">
        <v>17.170813624416873</v>
      </c>
      <c r="Q38" s="109">
        <v>-14.500628857009474</v>
      </c>
      <c r="R38" s="109">
        <v>-9.245838762417247</v>
      </c>
    </row>
    <row r="39" spans="1:18" s="128" customFormat="1" ht="12.75">
      <c r="A39" s="99" t="s">
        <v>61</v>
      </c>
      <c r="B39" s="99"/>
      <c r="C39" s="99"/>
      <c r="D39" s="99"/>
      <c r="E39" s="99"/>
      <c r="F39" s="99"/>
      <c r="G39" s="99"/>
      <c r="H39" s="133">
        <v>7.862764361761062</v>
      </c>
      <c r="I39" s="133">
        <v>16.33801910725658</v>
      </c>
      <c r="J39" s="133">
        <v>3.9578468291099638</v>
      </c>
      <c r="K39" s="133">
        <v>-0.005102416907012101</v>
      </c>
      <c r="L39" s="133">
        <v>-19.487135967675545</v>
      </c>
      <c r="M39" s="121"/>
      <c r="N39" s="109">
        <v>-51.87443281744731</v>
      </c>
      <c r="O39" s="109">
        <v>312.8006922119989</v>
      </c>
      <c r="P39" s="109">
        <v>-999</v>
      </c>
      <c r="Q39" s="109">
        <v>-99.97381648634527</v>
      </c>
      <c r="R39" s="109">
        <v>-20.30027712765724</v>
      </c>
    </row>
    <row r="40" spans="1:18" s="128" customFormat="1" ht="12.75">
      <c r="A40" s="99" t="s">
        <v>59</v>
      </c>
      <c r="B40" s="99"/>
      <c r="C40" s="99"/>
      <c r="D40" s="99"/>
      <c r="E40" s="99"/>
      <c r="F40" s="99"/>
      <c r="G40" s="99"/>
      <c r="H40" s="110">
        <v>871454747.5</v>
      </c>
      <c r="I40" s="110">
        <v>851268125</v>
      </c>
      <c r="J40" s="110">
        <v>843370286</v>
      </c>
      <c r="K40" s="110">
        <v>870805602</v>
      </c>
      <c r="L40" s="110"/>
      <c r="M40" s="99"/>
      <c r="N40" s="109">
        <v>2.371358906455002</v>
      </c>
      <c r="O40" s="109">
        <v>0.9364616149163216</v>
      </c>
      <c r="P40" s="109">
        <v>-3.15056723762326</v>
      </c>
      <c r="Q40" s="109" t="s">
        <v>27</v>
      </c>
      <c r="R40" s="109" t="s">
        <v>27</v>
      </c>
    </row>
    <row r="41" spans="1:18" s="134" customFormat="1" ht="13.5" thickBot="1">
      <c r="A41" s="123" t="s">
        <v>116</v>
      </c>
      <c r="B41" s="123"/>
      <c r="C41" s="123"/>
      <c r="D41" s="123"/>
      <c r="E41" s="123"/>
      <c r="F41" s="123"/>
      <c r="G41" s="123"/>
      <c r="H41" s="268">
        <v>9.472479464574837</v>
      </c>
      <c r="I41" s="268">
        <v>24.6442937118079</v>
      </c>
      <c r="J41" s="268">
        <v>15.68819345385379</v>
      </c>
      <c r="K41" s="268">
        <v>11.027635189696449</v>
      </c>
      <c r="L41" s="268"/>
      <c r="M41" s="123"/>
      <c r="N41" s="269">
        <v>-61.56319359220972</v>
      </c>
      <c r="O41" s="269">
        <v>57.08815539722996</v>
      </c>
      <c r="P41" s="269">
        <v>42.26253574757246</v>
      </c>
      <c r="Q41" s="269" t="s">
        <v>27</v>
      </c>
      <c r="R41" s="269" t="s">
        <v>27</v>
      </c>
    </row>
    <row r="42" spans="1:19" ht="25.5" customHeight="1">
      <c r="A42" s="289"/>
      <c r="B42" s="290"/>
      <c r="C42" s="290"/>
      <c r="D42" s="290"/>
      <c r="E42" s="290"/>
      <c r="F42" s="290"/>
      <c r="G42" s="290"/>
      <c r="H42" s="290"/>
      <c r="I42" s="290"/>
      <c r="J42" s="290"/>
      <c r="K42" s="290"/>
      <c r="L42" s="290"/>
      <c r="M42" s="290"/>
      <c r="N42" s="290"/>
      <c r="O42" s="290"/>
      <c r="P42" s="290"/>
      <c r="Q42" s="290"/>
      <c r="R42" s="290"/>
      <c r="S42" s="290"/>
    </row>
    <row r="43" ht="12.75">
      <c r="A43" s="128"/>
    </row>
    <row r="44" ht="12.75">
      <c r="A44" s="128"/>
    </row>
    <row r="45" ht="12.75">
      <c r="A45" s="128"/>
    </row>
    <row r="46" ht="12.75">
      <c r="A46" s="125"/>
    </row>
    <row r="79" ht="12.75" hidden="1"/>
    <row r="80" ht="12.75" hidden="1"/>
    <row r="81" ht="12.75" hidden="1"/>
    <row r="82" ht="12.75" hidden="1"/>
    <row r="83" ht="12.75" hidden="1"/>
    <row r="84" spans="1:3" ht="12.75" hidden="1">
      <c r="A84" s="99">
        <v>3</v>
      </c>
      <c r="B84" s="128">
        <v>1999</v>
      </c>
      <c r="C84" s="99">
        <v>1063</v>
      </c>
    </row>
    <row r="85" spans="1:4" ht="12.75" hidden="1">
      <c r="A85" s="99">
        <v>5</v>
      </c>
      <c r="D85" s="99">
        <v>2</v>
      </c>
    </row>
    <row r="86" ht="12.75" hidden="1"/>
    <row r="87" ht="12.75" hidden="1"/>
    <row r="88" ht="12.75" hidden="1"/>
    <row r="89" ht="12.75" hidden="1"/>
    <row r="90" ht="12.75" hidden="1"/>
  </sheetData>
  <mergeCells count="4">
    <mergeCell ref="A1:S1"/>
    <mergeCell ref="A2:S2"/>
    <mergeCell ref="A42:S42"/>
    <mergeCell ref="N4:Q4"/>
  </mergeCells>
  <printOptions horizontalCentered="1"/>
  <pageMargins left="0.2362204724409449" right="0.2362204724409449" top="0.5905511811023623" bottom="0.4724409448818898" header="0.1968503937007874" footer="0"/>
  <pageSetup horizontalDpi="360" verticalDpi="360" orientation="landscape" paperSize="5" scale="87" r:id="rId1"/>
  <headerFooter alignWithMargins="0">
    <oddHeader>&amp;R&amp;D   &amp;T</oddHeader>
    <oddFooter>&amp;C- 15 -</oddFooter>
  </headerFooter>
</worksheet>
</file>

<file path=xl/worksheets/sheet25.xml><?xml version="1.0" encoding="utf-8"?>
<worksheet xmlns="http://schemas.openxmlformats.org/spreadsheetml/2006/main" xmlns:r="http://schemas.openxmlformats.org/officeDocument/2006/relationships">
  <sheetPr codeName="Sheet13">
    <tabColor indexed="20"/>
  </sheetPr>
  <dimension ref="A1:AB85"/>
  <sheetViews>
    <sheetView workbookViewId="0" topLeftCell="A1">
      <selection activeCell="A6" sqref="A6"/>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140625" style="99" customWidth="1"/>
    <col min="8" max="8" width="15.140625" style="99" customWidth="1"/>
    <col min="9" max="12" width="15.7109375" style="99" customWidth="1"/>
    <col min="13" max="13" width="1.421875" style="99" customWidth="1"/>
    <col min="14" max="17" width="9.140625" style="117" customWidth="1"/>
    <col min="18" max="18" width="13.7109375" style="125" customWidth="1"/>
    <col min="19" max="19" width="5.00390625" style="99" customWidth="1"/>
    <col min="20" max="16384" width="9.140625" style="99" customWidth="1"/>
  </cols>
  <sheetData>
    <row r="1" spans="1:19" s="73" customFormat="1" ht="17.25" thickTop="1">
      <c r="A1" s="297" t="s">
        <v>37</v>
      </c>
      <c r="B1" s="297"/>
      <c r="C1" s="297"/>
      <c r="D1" s="297"/>
      <c r="E1" s="297"/>
      <c r="F1" s="297"/>
      <c r="G1" s="297"/>
      <c r="H1" s="297"/>
      <c r="I1" s="297"/>
      <c r="J1" s="297"/>
      <c r="K1" s="297"/>
      <c r="L1" s="297"/>
      <c r="M1" s="297"/>
      <c r="N1" s="297"/>
      <c r="O1" s="297"/>
      <c r="P1" s="297"/>
      <c r="Q1" s="297"/>
      <c r="R1" s="297"/>
      <c r="S1" s="297"/>
    </row>
    <row r="2" spans="1:19" s="74" customFormat="1" ht="15.75" customHeight="1" thickBot="1">
      <c r="A2" s="298" t="s">
        <v>147</v>
      </c>
      <c r="B2" s="298"/>
      <c r="C2" s="298"/>
      <c r="D2" s="298"/>
      <c r="E2" s="298"/>
      <c r="F2" s="298"/>
      <c r="G2" s="298"/>
      <c r="H2" s="298"/>
      <c r="I2" s="298"/>
      <c r="J2" s="298"/>
      <c r="K2" s="298"/>
      <c r="L2" s="298"/>
      <c r="M2" s="298"/>
      <c r="N2" s="298"/>
      <c r="O2" s="298"/>
      <c r="P2" s="298"/>
      <c r="Q2" s="298"/>
      <c r="R2" s="298"/>
      <c r="S2" s="298"/>
    </row>
    <row r="3" spans="1:24" s="79" customFormat="1" ht="5.25" customHeight="1">
      <c r="A3" s="82"/>
      <c r="B3" s="82"/>
      <c r="D3" s="76"/>
      <c r="E3" s="76"/>
      <c r="F3" s="76"/>
      <c r="G3" s="76"/>
      <c r="H3" s="76"/>
      <c r="I3" s="78"/>
      <c r="O3" s="84"/>
      <c r="W3" s="80"/>
      <c r="X3" s="80"/>
    </row>
    <row r="4" spans="2:28" s="128" customFormat="1" ht="18" customHeight="1">
      <c r="B4" s="112"/>
      <c r="C4" s="112"/>
      <c r="D4" s="112"/>
      <c r="E4" s="112"/>
      <c r="F4" s="99"/>
      <c r="G4" s="99"/>
      <c r="H4" s="96"/>
      <c r="I4" s="96"/>
      <c r="J4" s="96"/>
      <c r="K4" s="96"/>
      <c r="L4" s="96"/>
      <c r="M4" s="98"/>
      <c r="N4" s="293" t="s">
        <v>24</v>
      </c>
      <c r="O4" s="293"/>
      <c r="P4" s="293"/>
      <c r="Q4" s="293"/>
      <c r="R4" s="201" t="s">
        <v>25</v>
      </c>
      <c r="S4" s="201"/>
      <c r="AA4" s="129"/>
      <c r="AB4" s="129"/>
    </row>
    <row r="5" spans="1:28" s="128" customFormat="1" ht="12.75" customHeight="1">
      <c r="A5" s="85" t="s">
        <v>20</v>
      </c>
      <c r="B5" s="100"/>
      <c r="C5" s="96"/>
      <c r="D5" s="100"/>
      <c r="E5" s="100"/>
      <c r="F5" s="99"/>
      <c r="G5" s="96"/>
      <c r="H5" s="102">
        <v>2005</v>
      </c>
      <c r="I5" s="102">
        <v>2004</v>
      </c>
      <c r="J5" s="102">
        <v>2003</v>
      </c>
      <c r="K5" s="102">
        <v>2002</v>
      </c>
      <c r="L5" s="102">
        <v>2001</v>
      </c>
      <c r="M5" s="103"/>
      <c r="N5" s="104" t="s">
        <v>174</v>
      </c>
      <c r="O5" s="104" t="s">
        <v>153</v>
      </c>
      <c r="P5" s="104" t="s">
        <v>125</v>
      </c>
      <c r="Q5" s="104" t="s">
        <v>124</v>
      </c>
      <c r="R5" s="196" t="s">
        <v>26</v>
      </c>
      <c r="S5" s="196"/>
      <c r="AA5" s="129"/>
      <c r="AB5" s="129"/>
    </row>
    <row r="6" spans="1:28" s="128" customFormat="1" ht="16.5">
      <c r="A6" s="106"/>
      <c r="B6" s="106"/>
      <c r="C6" s="106"/>
      <c r="D6" s="106"/>
      <c r="E6" s="105"/>
      <c r="F6" s="99"/>
      <c r="G6" s="77" t="s">
        <v>55</v>
      </c>
      <c r="H6" s="107">
        <v>49</v>
      </c>
      <c r="I6" s="107">
        <v>52</v>
      </c>
      <c r="J6" s="107">
        <v>54</v>
      </c>
      <c r="K6" s="107">
        <v>54</v>
      </c>
      <c r="L6" s="107">
        <v>54</v>
      </c>
      <c r="M6" s="108"/>
      <c r="N6" s="109"/>
      <c r="O6" s="109"/>
      <c r="P6" s="109"/>
      <c r="Q6" s="109"/>
      <c r="R6" s="109"/>
      <c r="AA6" s="129"/>
      <c r="AB6" s="129"/>
    </row>
    <row r="7" spans="1:28" s="128" customFormat="1" ht="12.75" customHeight="1">
      <c r="A7" s="96" t="s">
        <v>32</v>
      </c>
      <c r="B7" s="99"/>
      <c r="C7" s="99"/>
      <c r="D7" s="99"/>
      <c r="E7" s="99" t="s">
        <v>27</v>
      </c>
      <c r="F7" s="99"/>
      <c r="G7" s="130"/>
      <c r="H7" s="99"/>
      <c r="I7" s="110"/>
      <c r="J7" s="110"/>
      <c r="K7" s="110"/>
      <c r="L7" s="110"/>
      <c r="M7" s="108"/>
      <c r="N7" s="109"/>
      <c r="O7" s="109"/>
      <c r="P7" s="109"/>
      <c r="Q7" s="109"/>
      <c r="R7" s="109"/>
      <c r="AA7" s="129"/>
      <c r="AB7" s="129"/>
    </row>
    <row r="8" spans="1:28" s="128" customFormat="1" ht="12.75">
      <c r="A8" s="99" t="s">
        <v>38</v>
      </c>
      <c r="B8" s="99"/>
      <c r="C8" s="99"/>
      <c r="D8" s="99"/>
      <c r="E8" s="99"/>
      <c r="F8" s="99"/>
      <c r="G8" s="110"/>
      <c r="H8" s="110">
        <v>1536915513</v>
      </c>
      <c r="I8" s="110">
        <v>1516151632</v>
      </c>
      <c r="J8" s="110">
        <v>1404092845</v>
      </c>
      <c r="K8" s="110">
        <v>1304284376</v>
      </c>
      <c r="L8" s="110">
        <v>1264440282</v>
      </c>
      <c r="M8" s="118"/>
      <c r="N8" s="109">
        <v>1.369512162356067</v>
      </c>
      <c r="O8" s="109">
        <v>7.980867319354512</v>
      </c>
      <c r="P8" s="109">
        <v>7.65235487264627</v>
      </c>
      <c r="Q8" s="109">
        <v>3.1511250129565234</v>
      </c>
      <c r="R8" s="109">
        <v>4.999666052143259</v>
      </c>
      <c r="AA8" s="129"/>
      <c r="AB8" s="129"/>
    </row>
    <row r="9" spans="1:28" s="128" customFormat="1" ht="12.75">
      <c r="A9" s="99" t="s">
        <v>39</v>
      </c>
      <c r="B9" s="99"/>
      <c r="C9" s="99"/>
      <c r="D9" s="99"/>
      <c r="E9" s="99"/>
      <c r="F9" s="99"/>
      <c r="G9" s="110"/>
      <c r="H9" s="110">
        <v>9987526</v>
      </c>
      <c r="I9" s="110">
        <v>8740608</v>
      </c>
      <c r="J9" s="110">
        <v>14756939</v>
      </c>
      <c r="K9" s="110">
        <v>19339391</v>
      </c>
      <c r="L9" s="110">
        <v>19797598</v>
      </c>
      <c r="M9" s="118"/>
      <c r="N9" s="109">
        <v>14.265803934920774</v>
      </c>
      <c r="O9" s="109">
        <v>-40.769505112137416</v>
      </c>
      <c r="P9" s="109">
        <v>-23.69491366093172</v>
      </c>
      <c r="Q9" s="109">
        <v>-2.314457541768451</v>
      </c>
      <c r="R9" s="109">
        <v>-15.722556061096782</v>
      </c>
      <c r="AA9" s="129"/>
      <c r="AB9" s="129"/>
    </row>
    <row r="10" spans="1:28" s="128" customFormat="1" ht="12.75">
      <c r="A10" s="99" t="s">
        <v>56</v>
      </c>
      <c r="B10" s="99"/>
      <c r="C10" s="99"/>
      <c r="D10" s="99"/>
      <c r="E10" s="99"/>
      <c r="F10" s="99"/>
      <c r="G10" s="110"/>
      <c r="H10" s="110">
        <v>3826739</v>
      </c>
      <c r="I10" s="110">
        <v>3416786</v>
      </c>
      <c r="J10" s="110">
        <v>2522520</v>
      </c>
      <c r="K10" s="110">
        <v>1914215</v>
      </c>
      <c r="L10" s="110">
        <v>1461762</v>
      </c>
      <c r="M10" s="118"/>
      <c r="N10" s="109">
        <v>11.998205330974782</v>
      </c>
      <c r="O10" s="109">
        <v>35.45129473700902</v>
      </c>
      <c r="P10" s="109">
        <v>31.778300765587982</v>
      </c>
      <c r="Q10" s="109">
        <v>30.952576411207843</v>
      </c>
      <c r="R10" s="109">
        <v>27.20027308069104</v>
      </c>
      <c r="AA10" s="129"/>
      <c r="AB10" s="129"/>
    </row>
    <row r="11" spans="1:28" s="128" customFormat="1" ht="12.75">
      <c r="A11" s="99" t="s">
        <v>57</v>
      </c>
      <c r="B11" s="99"/>
      <c r="C11" s="99"/>
      <c r="D11" s="99"/>
      <c r="E11" s="99"/>
      <c r="F11" s="99"/>
      <c r="G11" s="110"/>
      <c r="H11" s="110">
        <v>476262625</v>
      </c>
      <c r="I11" s="110">
        <v>417419781</v>
      </c>
      <c r="J11" s="110">
        <v>347678380</v>
      </c>
      <c r="K11" s="110">
        <v>247468444</v>
      </c>
      <c r="L11" s="110">
        <v>174081607</v>
      </c>
      <c r="M11" s="118"/>
      <c r="N11" s="109">
        <v>14.09680294954685</v>
      </c>
      <c r="O11" s="109">
        <v>20.059171064936507</v>
      </c>
      <c r="P11" s="109">
        <v>40.494025977712134</v>
      </c>
      <c r="Q11" s="109">
        <v>42.15657142916885</v>
      </c>
      <c r="R11" s="109">
        <v>28.609604753250938</v>
      </c>
      <c r="AA11" s="129"/>
      <c r="AB11" s="129"/>
    </row>
    <row r="12" spans="1:28" s="131" customFormat="1" ht="12.75">
      <c r="A12" s="96" t="s">
        <v>83</v>
      </c>
      <c r="B12" s="96"/>
      <c r="C12" s="96"/>
      <c r="D12" s="96"/>
      <c r="E12" s="96"/>
      <c r="F12" s="96"/>
      <c r="G12" s="112"/>
      <c r="H12" s="112">
        <v>2026992403</v>
      </c>
      <c r="I12" s="112">
        <v>1945728805</v>
      </c>
      <c r="J12" s="112">
        <v>1769050687</v>
      </c>
      <c r="K12" s="112">
        <v>1573006431</v>
      </c>
      <c r="L12" s="112">
        <v>1459781248</v>
      </c>
      <c r="M12" s="119"/>
      <c r="N12" s="113">
        <v>4.176512049941102</v>
      </c>
      <c r="O12" s="113">
        <v>9.987171045936233</v>
      </c>
      <c r="P12" s="113">
        <v>12.463029529724789</v>
      </c>
      <c r="Q12" s="113">
        <v>7.756311649784941</v>
      </c>
      <c r="R12" s="113">
        <v>8.552813757139365</v>
      </c>
      <c r="AA12" s="132"/>
      <c r="AB12" s="132"/>
    </row>
    <row r="13" spans="1:18" s="128" customFormat="1" ht="20.25" customHeight="1">
      <c r="A13" s="96" t="s">
        <v>28</v>
      </c>
      <c r="B13" s="99"/>
      <c r="C13" s="99"/>
      <c r="D13" s="99"/>
      <c r="E13" s="99"/>
      <c r="F13" s="99"/>
      <c r="G13" s="110"/>
      <c r="H13" s="110"/>
      <c r="I13" s="110"/>
      <c r="J13" s="110"/>
      <c r="K13" s="110"/>
      <c r="L13" s="110"/>
      <c r="M13" s="110"/>
      <c r="N13" s="109"/>
      <c r="O13" s="109"/>
      <c r="P13" s="109"/>
      <c r="Q13" s="109"/>
      <c r="R13" s="109"/>
    </row>
    <row r="14" spans="1:18" s="128" customFormat="1" ht="12.75">
      <c r="A14" s="99" t="s">
        <v>40</v>
      </c>
      <c r="B14" s="99"/>
      <c r="C14" s="99"/>
      <c r="D14" s="99"/>
      <c r="E14" s="99"/>
      <c r="F14" s="99"/>
      <c r="G14" s="110"/>
      <c r="H14" s="110">
        <v>36102127</v>
      </c>
      <c r="I14" s="110">
        <v>34393269</v>
      </c>
      <c r="J14" s="110">
        <v>30247713</v>
      </c>
      <c r="K14" s="110">
        <v>29666037</v>
      </c>
      <c r="L14" s="110">
        <v>26257893</v>
      </c>
      <c r="M14" s="118"/>
      <c r="N14" s="109">
        <v>4.9685826607526025</v>
      </c>
      <c r="O14" s="109">
        <v>13.705353525405375</v>
      </c>
      <c r="P14" s="109">
        <v>1.9607472342868042</v>
      </c>
      <c r="Q14" s="109">
        <v>12.97950296316616</v>
      </c>
      <c r="R14" s="109">
        <v>8.284982041776967</v>
      </c>
    </row>
    <row r="15" spans="1:18" s="128" customFormat="1" ht="12.75">
      <c r="A15" s="99" t="s">
        <v>41</v>
      </c>
      <c r="B15" s="99"/>
      <c r="C15" s="99"/>
      <c r="D15" s="99"/>
      <c r="E15" s="99"/>
      <c r="F15" s="99"/>
      <c r="G15" s="110"/>
      <c r="H15" s="110">
        <v>422183325</v>
      </c>
      <c r="I15" s="110">
        <v>420186325</v>
      </c>
      <c r="J15" s="110">
        <v>383785932</v>
      </c>
      <c r="K15" s="110">
        <v>344066882</v>
      </c>
      <c r="L15" s="110">
        <v>325415758</v>
      </c>
      <c r="M15" s="118"/>
      <c r="N15" s="109">
        <v>0.4752653480571982</v>
      </c>
      <c r="O15" s="109">
        <v>9.484556354191742</v>
      </c>
      <c r="P15" s="109">
        <v>11.543991031371627</v>
      </c>
      <c r="Q15" s="109">
        <v>5.731475363894332</v>
      </c>
      <c r="R15" s="109">
        <v>6.724867456874839</v>
      </c>
    </row>
    <row r="16" spans="1:18" s="128" customFormat="1" ht="12.75">
      <c r="A16" s="99" t="s">
        <v>42</v>
      </c>
      <c r="B16" s="99"/>
      <c r="C16" s="99"/>
      <c r="D16" s="99"/>
      <c r="E16" s="99"/>
      <c r="F16" s="99"/>
      <c r="G16" s="110"/>
      <c r="H16" s="110">
        <v>324319057</v>
      </c>
      <c r="I16" s="110">
        <v>309441488</v>
      </c>
      <c r="J16" s="110">
        <v>288599882</v>
      </c>
      <c r="K16" s="110">
        <v>238117948</v>
      </c>
      <c r="L16" s="110">
        <v>237196815</v>
      </c>
      <c r="M16" s="118"/>
      <c r="N16" s="109">
        <v>4.807877927474289</v>
      </c>
      <c r="O16" s="109">
        <v>7.221626653333143</v>
      </c>
      <c r="P16" s="109">
        <v>21.200390152866596</v>
      </c>
      <c r="Q16" s="109">
        <v>0.388341217819472</v>
      </c>
      <c r="R16" s="109">
        <v>8.134905203089682</v>
      </c>
    </row>
    <row r="17" spans="1:18" s="128" customFormat="1" ht="12.75">
      <c r="A17" s="99" t="s">
        <v>43</v>
      </c>
      <c r="B17" s="99"/>
      <c r="C17" s="99"/>
      <c r="D17" s="99"/>
      <c r="E17" s="99"/>
      <c r="F17" s="99"/>
      <c r="G17" s="110"/>
      <c r="H17" s="110">
        <v>130785449</v>
      </c>
      <c r="I17" s="110">
        <v>128165578</v>
      </c>
      <c r="J17" s="110">
        <v>98502648</v>
      </c>
      <c r="K17" s="110">
        <v>82510596</v>
      </c>
      <c r="L17" s="110">
        <v>69383402</v>
      </c>
      <c r="M17" s="118"/>
      <c r="N17" s="109">
        <v>2.04412997692719</v>
      </c>
      <c r="O17" s="109">
        <v>30.113840188336866</v>
      </c>
      <c r="P17" s="109">
        <v>19.381816124561748</v>
      </c>
      <c r="Q17" s="109">
        <v>18.91979006737087</v>
      </c>
      <c r="R17" s="109">
        <v>17.17257100885192</v>
      </c>
    </row>
    <row r="18" spans="1:18" s="128" customFormat="1" ht="12.75">
      <c r="A18" s="99" t="s">
        <v>44</v>
      </c>
      <c r="B18" s="99"/>
      <c r="C18" s="99"/>
      <c r="D18" s="99"/>
      <c r="E18" s="99"/>
      <c r="F18" s="99"/>
      <c r="G18" s="110"/>
      <c r="H18" s="110">
        <v>290542190</v>
      </c>
      <c r="I18" s="110">
        <v>247019740</v>
      </c>
      <c r="J18" s="110">
        <v>268009209</v>
      </c>
      <c r="K18" s="110">
        <v>233379542</v>
      </c>
      <c r="L18" s="110">
        <v>208871803</v>
      </c>
      <c r="M18" s="118"/>
      <c r="N18" s="109">
        <v>17.61901700649511</v>
      </c>
      <c r="O18" s="109">
        <v>-7.831622308172254</v>
      </c>
      <c r="P18" s="109">
        <v>14.838347313236222</v>
      </c>
      <c r="Q18" s="109">
        <v>11.733387967163763</v>
      </c>
      <c r="R18" s="109">
        <v>8.600630725226788</v>
      </c>
    </row>
    <row r="19" spans="1:18" s="131" customFormat="1" ht="13.5" customHeight="1">
      <c r="A19" s="96" t="s">
        <v>33</v>
      </c>
      <c r="B19" s="96"/>
      <c r="C19" s="96"/>
      <c r="D19" s="96"/>
      <c r="E19" s="96"/>
      <c r="F19" s="96"/>
      <c r="G19" s="112"/>
      <c r="H19" s="112">
        <v>1203932148</v>
      </c>
      <c r="I19" s="112">
        <v>1139206401</v>
      </c>
      <c r="J19" s="112">
        <v>1069145386</v>
      </c>
      <c r="K19" s="112">
        <v>927741004</v>
      </c>
      <c r="L19" s="112">
        <v>867125671</v>
      </c>
      <c r="M19" s="119"/>
      <c r="N19" s="113">
        <v>5.681652327724237</v>
      </c>
      <c r="O19" s="113">
        <v>6.55299231679984</v>
      </c>
      <c r="P19" s="113">
        <v>15.241795004244524</v>
      </c>
      <c r="Q19" s="113">
        <v>6.990374639710096</v>
      </c>
      <c r="R19" s="113">
        <v>8.550041029939436</v>
      </c>
    </row>
    <row r="20" spans="1:18" s="128" customFormat="1" ht="21" customHeight="1">
      <c r="A20" s="99" t="s">
        <v>45</v>
      </c>
      <c r="B20" s="99"/>
      <c r="C20" s="99"/>
      <c r="D20" s="99"/>
      <c r="E20" s="99"/>
      <c r="F20" s="99"/>
      <c r="G20" s="110"/>
      <c r="H20" s="110">
        <v>823060254</v>
      </c>
      <c r="I20" s="110">
        <v>806522410</v>
      </c>
      <c r="J20" s="110">
        <v>701406395</v>
      </c>
      <c r="K20" s="110">
        <v>645265426</v>
      </c>
      <c r="L20" s="110">
        <v>592655574</v>
      </c>
      <c r="M20" s="118"/>
      <c r="N20" s="109">
        <v>2.0505126447757354</v>
      </c>
      <c r="O20" s="109">
        <v>14.986463731913936</v>
      </c>
      <c r="P20" s="109">
        <v>8.700445853424664</v>
      </c>
      <c r="Q20" s="109">
        <v>8.876969070740572</v>
      </c>
      <c r="R20" s="109">
        <v>8.556870308748344</v>
      </c>
    </row>
    <row r="21" spans="1:18" s="128" customFormat="1" ht="12.75">
      <c r="A21" s="99" t="s">
        <v>46</v>
      </c>
      <c r="B21" s="99"/>
      <c r="C21" s="99"/>
      <c r="D21" s="99"/>
      <c r="E21" s="99"/>
      <c r="F21" s="99"/>
      <c r="G21" s="110"/>
      <c r="H21" s="110">
        <v>444388489</v>
      </c>
      <c r="I21" s="110">
        <v>429128881</v>
      </c>
      <c r="J21" s="110">
        <v>460787753</v>
      </c>
      <c r="K21" s="110">
        <v>431845075</v>
      </c>
      <c r="L21" s="110">
        <v>379275512</v>
      </c>
      <c r="M21" s="118"/>
      <c r="N21" s="109">
        <v>3.5559498965533387</v>
      </c>
      <c r="O21" s="109">
        <v>-6.87059753517364</v>
      </c>
      <c r="P21" s="109">
        <v>6.702097505685344</v>
      </c>
      <c r="Q21" s="109">
        <v>13.860521266661687</v>
      </c>
      <c r="R21" s="109">
        <v>4.040396682988634</v>
      </c>
    </row>
    <row r="22" spans="1:18" s="131" customFormat="1" ht="21" customHeight="1">
      <c r="A22" s="96" t="s">
        <v>107</v>
      </c>
      <c r="B22" s="96"/>
      <c r="C22" s="96"/>
      <c r="D22" s="96"/>
      <c r="E22" s="96"/>
      <c r="F22" s="96"/>
      <c r="G22" s="112"/>
      <c r="H22" s="112">
        <v>378671765</v>
      </c>
      <c r="I22" s="112">
        <v>377393529</v>
      </c>
      <c r="J22" s="112">
        <v>240618642</v>
      </c>
      <c r="K22" s="112">
        <v>213420351</v>
      </c>
      <c r="L22" s="112">
        <v>213380062</v>
      </c>
      <c r="M22" s="112"/>
      <c r="N22" s="113">
        <v>0.33870109097710577</v>
      </c>
      <c r="O22" s="113">
        <v>56.84301343534305</v>
      </c>
      <c r="P22" s="113">
        <v>12.744000688106825</v>
      </c>
      <c r="Q22" s="113">
        <v>0.018881332971025195</v>
      </c>
      <c r="R22" s="113">
        <v>15.418990567847658</v>
      </c>
    </row>
    <row r="23" spans="1:18" s="128" customFormat="1" ht="19.5" customHeight="1">
      <c r="A23" s="99" t="s">
        <v>47</v>
      </c>
      <c r="B23" s="99"/>
      <c r="C23" s="99"/>
      <c r="D23" s="99"/>
      <c r="E23" s="99"/>
      <c r="F23" s="99"/>
      <c r="G23" s="110"/>
      <c r="H23" s="110">
        <v>211215113</v>
      </c>
      <c r="I23" s="110">
        <v>248655914</v>
      </c>
      <c r="J23" s="110">
        <v>218934104</v>
      </c>
      <c r="K23" s="110">
        <v>180734090</v>
      </c>
      <c r="L23" s="110">
        <v>200402165</v>
      </c>
      <c r="M23" s="110"/>
      <c r="N23" s="109">
        <v>-15.057273481940992</v>
      </c>
      <c r="O23" s="109">
        <v>13.575687595935259</v>
      </c>
      <c r="P23" s="109">
        <v>21.136031392860087</v>
      </c>
      <c r="Q23" s="109">
        <v>-9.814302654864033</v>
      </c>
      <c r="R23" s="109">
        <v>1.3224412818714892</v>
      </c>
    </row>
    <row r="24" spans="1:18" s="128" customFormat="1" ht="12.75">
      <c r="A24" s="99" t="s">
        <v>108</v>
      </c>
      <c r="B24" s="99"/>
      <c r="C24" s="99"/>
      <c r="D24" s="99"/>
      <c r="E24" s="99"/>
      <c r="F24" s="99"/>
      <c r="G24" s="110"/>
      <c r="H24" s="110">
        <v>68744584</v>
      </c>
      <c r="I24" s="110">
        <v>46725446</v>
      </c>
      <c r="J24" s="110">
        <v>-19736832</v>
      </c>
      <c r="K24" s="110">
        <v>32789598</v>
      </c>
      <c r="L24" s="110">
        <v>-51896233</v>
      </c>
      <c r="M24" s="110"/>
      <c r="N24" s="109">
        <v>47.12451112826189</v>
      </c>
      <c r="O24" s="109">
        <v>-336.7423809454324</v>
      </c>
      <c r="P24" s="109">
        <v>-160.19235734454566</v>
      </c>
      <c r="Q24" s="109">
        <v>-163.18300212657053</v>
      </c>
      <c r="R24" s="109">
        <v>7.28170409386959</v>
      </c>
    </row>
    <row r="25" spans="1:18" s="131" customFormat="1" ht="19.5" customHeight="1">
      <c r="A25" s="96" t="s">
        <v>48</v>
      </c>
      <c r="B25" s="96"/>
      <c r="C25" s="96"/>
      <c r="D25" s="96"/>
      <c r="E25" s="96"/>
      <c r="F25" s="96"/>
      <c r="G25" s="112"/>
      <c r="H25" s="112">
        <v>98712068</v>
      </c>
      <c r="I25" s="112">
        <v>82012169</v>
      </c>
      <c r="J25" s="112">
        <v>41421370</v>
      </c>
      <c r="K25" s="112">
        <v>-103337</v>
      </c>
      <c r="L25" s="112">
        <v>64874130</v>
      </c>
      <c r="M25" s="112"/>
      <c r="N25" s="113">
        <v>20.362708612181688</v>
      </c>
      <c r="O25" s="113">
        <v>97.99482489352718</v>
      </c>
      <c r="P25" s="113">
        <v>-999</v>
      </c>
      <c r="Q25" s="113">
        <v>-100.15928845596851</v>
      </c>
      <c r="R25" s="113">
        <v>11.064349144102682</v>
      </c>
    </row>
    <row r="26" spans="1:18" s="128" customFormat="1" ht="20.25" customHeight="1">
      <c r="A26" s="96" t="s">
        <v>203</v>
      </c>
      <c r="B26" s="99"/>
      <c r="C26" s="99"/>
      <c r="D26" s="99"/>
      <c r="E26" s="99"/>
      <c r="F26" s="99"/>
      <c r="G26" s="110"/>
      <c r="H26" s="110"/>
      <c r="I26" s="110"/>
      <c r="J26" s="110"/>
      <c r="K26" s="110"/>
      <c r="L26" s="110"/>
      <c r="M26" s="110"/>
      <c r="N26" s="109"/>
      <c r="O26" s="109"/>
      <c r="P26" s="109"/>
      <c r="Q26" s="109"/>
      <c r="R26" s="109"/>
    </row>
    <row r="27" spans="1:18" s="128" customFormat="1" ht="12.75">
      <c r="A27" s="99" t="s">
        <v>49</v>
      </c>
      <c r="B27" s="99"/>
      <c r="C27" s="99"/>
      <c r="D27" s="99"/>
      <c r="E27" s="99"/>
      <c r="F27" s="99"/>
      <c r="G27" s="110"/>
      <c r="H27" s="110">
        <v>2620980</v>
      </c>
      <c r="I27" s="110">
        <v>2701568</v>
      </c>
      <c r="J27" s="110">
        <v>2718161</v>
      </c>
      <c r="K27" s="110">
        <v>2725891</v>
      </c>
      <c r="L27" s="110">
        <v>2768677</v>
      </c>
      <c r="M27" s="110"/>
      <c r="N27" s="109">
        <v>-2.983008386240879</v>
      </c>
      <c r="O27" s="109">
        <v>-0.6104494914024592</v>
      </c>
      <c r="P27" s="109">
        <v>-0.283577002895567</v>
      </c>
      <c r="Q27" s="109">
        <v>-1.5453590288791361</v>
      </c>
      <c r="R27" s="109">
        <v>-1.3611833427141118</v>
      </c>
    </row>
    <row r="28" spans="1:18" s="128" customFormat="1" ht="12.75">
      <c r="A28" s="99" t="s">
        <v>204</v>
      </c>
      <c r="B28" s="99"/>
      <c r="C28" s="99"/>
      <c r="D28" s="99"/>
      <c r="E28" s="99"/>
      <c r="F28" s="99"/>
      <c r="G28" s="110"/>
      <c r="H28" s="110">
        <v>2169909</v>
      </c>
      <c r="I28" s="110">
        <v>2203308</v>
      </c>
      <c r="J28" s="110">
        <v>2180832</v>
      </c>
      <c r="K28" s="110">
        <v>2114147</v>
      </c>
      <c r="L28" s="110">
        <v>2354525</v>
      </c>
      <c r="M28" s="110"/>
      <c r="N28" s="109">
        <v>-1.5158570658301063</v>
      </c>
      <c r="O28" s="109">
        <v>1.0306158383589383</v>
      </c>
      <c r="P28" s="109">
        <v>3.154227213150268</v>
      </c>
      <c r="Q28" s="109">
        <v>-10.209192937004278</v>
      </c>
      <c r="R28" s="109">
        <v>-2.0206500537683247</v>
      </c>
    </row>
    <row r="29" spans="1:18" s="128" customFormat="1" ht="20.25" customHeight="1">
      <c r="A29" s="96" t="s">
        <v>110</v>
      </c>
      <c r="B29" s="99"/>
      <c r="C29" s="99"/>
      <c r="D29" s="99"/>
      <c r="E29" s="99"/>
      <c r="F29" s="99"/>
      <c r="G29" s="110"/>
      <c r="H29" s="110"/>
      <c r="I29" s="110"/>
      <c r="J29" s="110"/>
      <c r="K29" s="110"/>
      <c r="L29" s="110"/>
      <c r="M29" s="110"/>
      <c r="N29" s="109">
        <v>0</v>
      </c>
      <c r="O29" s="109">
        <v>0</v>
      </c>
      <c r="P29" s="109">
        <v>0</v>
      </c>
      <c r="Q29" s="109">
        <v>0</v>
      </c>
      <c r="R29" s="109" t="s">
        <v>30</v>
      </c>
    </row>
    <row r="30" spans="1:18" s="128" customFormat="1" ht="12.75">
      <c r="A30" s="99" t="s">
        <v>111</v>
      </c>
      <c r="B30" s="99"/>
      <c r="C30" s="99"/>
      <c r="D30" s="99"/>
      <c r="E30" s="99"/>
      <c r="F30" s="99"/>
      <c r="G30" s="110"/>
      <c r="H30" s="110">
        <v>254844368</v>
      </c>
      <c r="I30" s="110">
        <v>225215399</v>
      </c>
      <c r="J30" s="110">
        <v>215258534</v>
      </c>
      <c r="K30" s="110">
        <v>209428635</v>
      </c>
      <c r="L30" s="110">
        <v>212505095</v>
      </c>
      <c r="M30" s="110"/>
      <c r="N30" s="109">
        <v>13.155836204610504</v>
      </c>
      <c r="O30" s="109">
        <v>4.62553786601557</v>
      </c>
      <c r="P30" s="109">
        <v>2.783716276429916</v>
      </c>
      <c r="Q30" s="109">
        <v>-1.447711171348621</v>
      </c>
      <c r="R30" s="109">
        <v>4.646913422664989</v>
      </c>
    </row>
    <row r="31" spans="1:18" s="128" customFormat="1" ht="12.75">
      <c r="A31" s="99" t="s">
        <v>51</v>
      </c>
      <c r="B31" s="99"/>
      <c r="C31" s="99"/>
      <c r="D31" s="99"/>
      <c r="E31" s="99"/>
      <c r="F31" s="99"/>
      <c r="G31" s="110"/>
      <c r="H31" s="110">
        <v>4417.22</v>
      </c>
      <c r="I31" s="110">
        <v>3954.65</v>
      </c>
      <c r="J31" s="110">
        <v>3216.2</v>
      </c>
      <c r="K31" s="110">
        <v>3227.06</v>
      </c>
      <c r="L31" s="110">
        <v>4117.88</v>
      </c>
      <c r="M31" s="110"/>
      <c r="N31" s="109">
        <v>11.696863186375536</v>
      </c>
      <c r="O31" s="109">
        <v>22.96032585038245</v>
      </c>
      <c r="P31" s="109">
        <v>-0.33652922474326874</v>
      </c>
      <c r="Q31" s="109">
        <v>-21.63297619163259</v>
      </c>
      <c r="R31" s="109">
        <v>1.7697800307718614</v>
      </c>
    </row>
    <row r="32" spans="1:18" s="128" customFormat="1" ht="12.75">
      <c r="A32" s="122" t="s">
        <v>52</v>
      </c>
      <c r="B32" s="99"/>
      <c r="C32" s="122"/>
      <c r="D32" s="122"/>
      <c r="E32" s="122"/>
      <c r="F32" s="122"/>
      <c r="G32" s="110"/>
      <c r="H32" s="110">
        <v>57693.38362137271</v>
      </c>
      <c r="I32" s="110">
        <v>56949.514874894114</v>
      </c>
      <c r="J32" s="110">
        <v>66929.46147627635</v>
      </c>
      <c r="K32" s="110">
        <v>64897.65762024877</v>
      </c>
      <c r="L32" s="110">
        <v>51605.46081964506</v>
      </c>
      <c r="M32" s="110"/>
      <c r="N32" s="109">
        <v>1.3061897860108524</v>
      </c>
      <c r="O32" s="109">
        <v>-14.91114134381569</v>
      </c>
      <c r="P32" s="109">
        <v>3.13078149586964</v>
      </c>
      <c r="Q32" s="109">
        <v>25.75734542330386</v>
      </c>
      <c r="R32" s="109">
        <v>2.8270999416753817</v>
      </c>
    </row>
    <row r="33" spans="1:18" s="128" customFormat="1" ht="19.5" customHeight="1">
      <c r="A33" s="96" t="s">
        <v>112</v>
      </c>
      <c r="B33" s="99"/>
      <c r="C33" s="99"/>
      <c r="D33" s="99"/>
      <c r="E33" s="99"/>
      <c r="F33" s="99"/>
      <c r="G33" s="110"/>
      <c r="H33" s="110"/>
      <c r="I33" s="110"/>
      <c r="J33" s="110"/>
      <c r="K33" s="110"/>
      <c r="L33" s="110"/>
      <c r="M33" s="110"/>
      <c r="N33" s="109"/>
      <c r="O33" s="109"/>
      <c r="P33" s="109"/>
      <c r="Q33" s="109"/>
      <c r="R33" s="109"/>
    </row>
    <row r="34" spans="1:18" s="128" customFormat="1" ht="12.75">
      <c r="A34" s="99" t="s">
        <v>113</v>
      </c>
      <c r="B34" s="99"/>
      <c r="C34" s="99"/>
      <c r="D34" s="99"/>
      <c r="E34" s="99"/>
      <c r="F34" s="99"/>
      <c r="G34" s="110"/>
      <c r="H34" s="110">
        <v>6208041185</v>
      </c>
      <c r="I34" s="110">
        <v>5986144418</v>
      </c>
      <c r="J34" s="110">
        <v>5493738425</v>
      </c>
      <c r="K34" s="110">
        <v>5140530986</v>
      </c>
      <c r="L34" s="110">
        <v>4400895938</v>
      </c>
      <c r="M34" s="110"/>
      <c r="N34" s="109">
        <v>3.7068395198212873</v>
      </c>
      <c r="O34" s="109">
        <v>8.96304037264024</v>
      </c>
      <c r="P34" s="109">
        <v>6.87103024885842</v>
      </c>
      <c r="Q34" s="109">
        <v>16.80646528388784</v>
      </c>
      <c r="R34" s="109">
        <v>8.981648386852402</v>
      </c>
    </row>
    <row r="35" spans="1:18" s="128" customFormat="1" ht="12.75">
      <c r="A35" s="99" t="s">
        <v>119</v>
      </c>
      <c r="B35" s="99"/>
      <c r="C35" s="99"/>
      <c r="D35" s="99"/>
      <c r="E35" s="99"/>
      <c r="F35" s="99"/>
      <c r="G35" s="110"/>
      <c r="H35" s="110">
        <v>4859550720</v>
      </c>
      <c r="I35" s="110">
        <v>2441406887</v>
      </c>
      <c r="J35" s="110">
        <v>2384547649</v>
      </c>
      <c r="K35" s="110">
        <v>2291094751</v>
      </c>
      <c r="L35" s="110">
        <v>2023314176</v>
      </c>
      <c r="M35" s="108"/>
      <c r="N35" s="109">
        <v>99.04714555677421</v>
      </c>
      <c r="O35" s="109">
        <v>2.384487390044182</v>
      </c>
      <c r="P35" s="109">
        <v>4.078962598958877</v>
      </c>
      <c r="Q35" s="109">
        <v>13.23475010338681</v>
      </c>
      <c r="R35" s="109">
        <v>24.489636471620724</v>
      </c>
    </row>
    <row r="36" spans="1:18" s="128" customFormat="1" ht="19.5" customHeight="1">
      <c r="A36" s="96" t="s">
        <v>58</v>
      </c>
      <c r="B36" s="99"/>
      <c r="C36" s="99"/>
      <c r="D36" s="99"/>
      <c r="E36" s="99"/>
      <c r="F36" s="99"/>
      <c r="G36" s="110"/>
      <c r="H36" s="110"/>
      <c r="I36" s="110"/>
      <c r="J36" s="110"/>
      <c r="K36" s="110"/>
      <c r="L36" s="110"/>
      <c r="M36" s="108"/>
      <c r="N36" s="109"/>
      <c r="O36" s="109"/>
      <c r="P36" s="109"/>
      <c r="Q36" s="109"/>
      <c r="R36" s="109"/>
    </row>
    <row r="37" spans="1:18" s="128" customFormat="1" ht="12.75">
      <c r="A37" s="99" t="s">
        <v>205</v>
      </c>
      <c r="B37" s="99"/>
      <c r="C37" s="99"/>
      <c r="D37" s="99"/>
      <c r="E37" s="99"/>
      <c r="F37" s="99"/>
      <c r="G37" s="99"/>
      <c r="H37" s="133">
        <v>40.60499944557513</v>
      </c>
      <c r="I37" s="133">
        <v>41.450915869028314</v>
      </c>
      <c r="J37" s="133">
        <v>39.64874495424788</v>
      </c>
      <c r="K37" s="133">
        <v>41.02115625743427</v>
      </c>
      <c r="L37" s="133">
        <v>40.598930477561524</v>
      </c>
      <c r="M37" s="121"/>
      <c r="N37" s="109">
        <v>-2.0407665445222225</v>
      </c>
      <c r="O37" s="109">
        <v>4.545341641608134</v>
      </c>
      <c r="P37" s="109">
        <v>-3.345618281877823</v>
      </c>
      <c r="Q37" s="109">
        <v>1.0399923714889616</v>
      </c>
      <c r="R37" s="109">
        <v>0.0037369382410057383</v>
      </c>
    </row>
    <row r="38" spans="1:18" s="128" customFormat="1" ht="12.75">
      <c r="A38" s="99" t="s">
        <v>60</v>
      </c>
      <c r="B38" s="99"/>
      <c r="C38" s="99"/>
      <c r="D38" s="99"/>
      <c r="E38" s="99"/>
      <c r="F38" s="99"/>
      <c r="G38" s="99"/>
      <c r="H38" s="133">
        <v>18.68145950816373</v>
      </c>
      <c r="I38" s="133">
        <v>19.39599845724646</v>
      </c>
      <c r="J38" s="133">
        <v>13.601568556978266</v>
      </c>
      <c r="K38" s="133">
        <v>13.567671866689272</v>
      </c>
      <c r="L38" s="133">
        <v>14.617262846220642</v>
      </c>
      <c r="M38" s="121"/>
      <c r="N38" s="109">
        <v>-3.6839503295370384</v>
      </c>
      <c r="O38" s="109">
        <v>42.601188796680134</v>
      </c>
      <c r="P38" s="109">
        <v>0.24983424291249215</v>
      </c>
      <c r="Q38" s="109">
        <v>-7.180489196735943</v>
      </c>
      <c r="R38" s="109">
        <v>6.325194689167346</v>
      </c>
    </row>
    <row r="39" spans="1:18" s="128" customFormat="1" ht="12.75">
      <c r="A39" s="99" t="s">
        <v>61</v>
      </c>
      <c r="B39" s="99"/>
      <c r="C39" s="99"/>
      <c r="D39" s="99"/>
      <c r="E39" s="99"/>
      <c r="F39" s="99"/>
      <c r="G39" s="99"/>
      <c r="H39" s="133">
        <v>4.869878537971018</v>
      </c>
      <c r="I39" s="133">
        <v>4.2149845748930055</v>
      </c>
      <c r="J39" s="133">
        <v>2.3414461950914127</v>
      </c>
      <c r="K39" s="133">
        <v>-0.006569394629512484</v>
      </c>
      <c r="L39" s="133">
        <v>4.444099421668965</v>
      </c>
      <c r="M39" s="121"/>
      <c r="N39" s="109">
        <v>15.537280183157883</v>
      </c>
      <c r="O39" s="109">
        <v>80.01629009153669</v>
      </c>
      <c r="P39" s="109">
        <v>-999</v>
      </c>
      <c r="Q39" s="109">
        <v>-100.14782285467065</v>
      </c>
      <c r="R39" s="109">
        <v>2.3136529584412813</v>
      </c>
    </row>
    <row r="40" spans="1:18" s="128" customFormat="1" ht="12.75">
      <c r="A40" s="99" t="s">
        <v>59</v>
      </c>
      <c r="B40" s="99"/>
      <c r="C40" s="99"/>
      <c r="D40" s="99"/>
      <c r="E40" s="99"/>
      <c r="F40" s="99"/>
      <c r="G40" s="99"/>
      <c r="H40" s="110">
        <v>3650478803.5</v>
      </c>
      <c r="I40" s="110">
        <v>2412977268</v>
      </c>
      <c r="J40" s="110">
        <v>2337821200</v>
      </c>
      <c r="K40" s="110">
        <v>2157204463.5</v>
      </c>
      <c r="L40" s="110"/>
      <c r="M40" s="99"/>
      <c r="N40" s="109">
        <v>51.2852546068826</v>
      </c>
      <c r="O40" s="109">
        <v>3.214791105496006</v>
      </c>
      <c r="P40" s="109">
        <v>8.372722176133212</v>
      </c>
      <c r="Q40" s="109" t="s">
        <v>27</v>
      </c>
      <c r="R40" s="109" t="s">
        <v>27</v>
      </c>
    </row>
    <row r="41" spans="1:18" s="134" customFormat="1" ht="13.5" thickBot="1">
      <c r="A41" s="123" t="s">
        <v>116</v>
      </c>
      <c r="B41" s="123"/>
      <c r="C41" s="123"/>
      <c r="D41" s="123"/>
      <c r="E41" s="123"/>
      <c r="F41" s="123"/>
      <c r="G41" s="123"/>
      <c r="H41" s="268">
        <v>10.373208156610517</v>
      </c>
      <c r="I41" s="268">
        <v>15.640160974777986</v>
      </c>
      <c r="J41" s="268">
        <v>10.292431345904468</v>
      </c>
      <c r="K41" s="268">
        <v>9.893376108342174</v>
      </c>
      <c r="L41" s="268"/>
      <c r="M41" s="123"/>
      <c r="N41" s="269">
        <v>-33.67582230554526</v>
      </c>
      <c r="O41" s="269">
        <v>51.95788486849096</v>
      </c>
      <c r="P41" s="269">
        <v>4.033559759502193</v>
      </c>
      <c r="Q41" s="269" t="s">
        <v>27</v>
      </c>
      <c r="R41" s="269" t="s">
        <v>27</v>
      </c>
    </row>
    <row r="42" spans="1:19" ht="25.5" customHeight="1">
      <c r="A42" s="289"/>
      <c r="B42" s="290"/>
      <c r="C42" s="290"/>
      <c r="D42" s="290"/>
      <c r="E42" s="290"/>
      <c r="F42" s="290"/>
      <c r="G42" s="290"/>
      <c r="H42" s="290"/>
      <c r="I42" s="290"/>
      <c r="J42" s="290"/>
      <c r="K42" s="290"/>
      <c r="L42" s="290"/>
      <c r="M42" s="290"/>
      <c r="N42" s="290"/>
      <c r="O42" s="290"/>
      <c r="P42" s="290"/>
      <c r="Q42" s="290"/>
      <c r="R42" s="290"/>
      <c r="S42" s="290"/>
    </row>
    <row r="43" ht="12.75">
      <c r="A43" s="128"/>
    </row>
    <row r="44" ht="12.75">
      <c r="A44" s="128"/>
    </row>
    <row r="45" ht="12.75">
      <c r="A45" s="128"/>
    </row>
    <row r="46" ht="12.75">
      <c r="A46" s="125"/>
    </row>
    <row r="79" ht="12.75" hidden="1"/>
    <row r="80" ht="12.75" hidden="1"/>
    <row r="81" ht="12.75" hidden="1"/>
    <row r="82" ht="12.75" hidden="1"/>
    <row r="83" ht="12.75" hidden="1"/>
    <row r="84" spans="1:3" ht="12.75" hidden="1">
      <c r="A84" s="99">
        <v>3</v>
      </c>
      <c r="B84" s="128">
        <v>1999</v>
      </c>
      <c r="C84" s="99">
        <v>1063</v>
      </c>
    </row>
    <row r="85" spans="1:4" ht="12.75" hidden="1">
      <c r="A85" s="99">
        <v>6</v>
      </c>
      <c r="D85" s="99">
        <v>3</v>
      </c>
    </row>
    <row r="86" ht="12.75" hidden="1"/>
    <row r="87" ht="12.75" hidden="1"/>
    <row r="88" ht="12.75" hidden="1"/>
    <row r="89" ht="12.75" hidden="1"/>
    <row r="90" ht="12.75" hidden="1"/>
  </sheetData>
  <mergeCells count="4">
    <mergeCell ref="A1:S1"/>
    <mergeCell ref="A2:S2"/>
    <mergeCell ref="A42:S42"/>
    <mergeCell ref="N4:Q4"/>
  </mergeCells>
  <printOptions horizontalCentered="1"/>
  <pageMargins left="0.2362204724409449" right="0.2362204724409449" top="0.5905511811023623" bottom="0.4724409448818898" header="0.31496062992125984" footer="0"/>
  <pageSetup horizontalDpi="360" verticalDpi="360" orientation="landscape" paperSize="5" scale="87" r:id="rId1"/>
  <headerFooter alignWithMargins="0">
    <oddHeader>&amp;R&amp;D   &amp;T</oddHeader>
    <oddFooter>&amp;C- 16 -</oddFooter>
  </headerFooter>
</worksheet>
</file>

<file path=xl/worksheets/sheet26.xml><?xml version="1.0" encoding="utf-8"?>
<worksheet xmlns="http://schemas.openxmlformats.org/spreadsheetml/2006/main" xmlns:r="http://schemas.openxmlformats.org/officeDocument/2006/relationships">
  <sheetPr codeName="Sheet14">
    <tabColor indexed="20"/>
    <pageSetUpPr fitToPage="1"/>
  </sheetPr>
  <dimension ref="A1:AB85"/>
  <sheetViews>
    <sheetView workbookViewId="0" topLeftCell="A1">
      <selection activeCell="A6" sqref="A6"/>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8515625" style="99" customWidth="1"/>
    <col min="8" max="12" width="15.7109375" style="99" customWidth="1"/>
    <col min="13" max="13" width="1.421875" style="99" customWidth="1"/>
    <col min="14" max="17" width="9.140625" style="117" customWidth="1"/>
    <col min="18" max="18" width="13.7109375" style="125" customWidth="1"/>
    <col min="19" max="19" width="8.421875" style="99" customWidth="1"/>
    <col min="20" max="16384" width="9.140625" style="99" customWidth="1"/>
  </cols>
  <sheetData>
    <row r="1" spans="1:19" s="73" customFormat="1" ht="17.25" thickTop="1">
      <c r="A1" s="297" t="s">
        <v>37</v>
      </c>
      <c r="B1" s="297"/>
      <c r="C1" s="297"/>
      <c r="D1" s="297"/>
      <c r="E1" s="297"/>
      <c r="F1" s="297"/>
      <c r="G1" s="297"/>
      <c r="H1" s="297"/>
      <c r="I1" s="297"/>
      <c r="J1" s="297"/>
      <c r="K1" s="297"/>
      <c r="L1" s="297"/>
      <c r="M1" s="297"/>
      <c r="N1" s="297"/>
      <c r="O1" s="297"/>
      <c r="P1" s="297"/>
      <c r="Q1" s="297"/>
      <c r="R1" s="297"/>
      <c r="S1" s="297"/>
    </row>
    <row r="2" spans="1:19" s="74" customFormat="1" ht="15.75" customHeight="1" thickBot="1">
      <c r="A2" s="298" t="s">
        <v>147</v>
      </c>
      <c r="B2" s="298"/>
      <c r="C2" s="298"/>
      <c r="D2" s="298"/>
      <c r="E2" s="298"/>
      <c r="F2" s="298"/>
      <c r="G2" s="298"/>
      <c r="H2" s="298"/>
      <c r="I2" s="298"/>
      <c r="J2" s="298"/>
      <c r="K2" s="298"/>
      <c r="L2" s="298"/>
      <c r="M2" s="298"/>
      <c r="N2" s="298"/>
      <c r="O2" s="298"/>
      <c r="P2" s="298"/>
      <c r="Q2" s="298"/>
      <c r="R2" s="298"/>
      <c r="S2" s="298"/>
    </row>
    <row r="3" spans="1:24" s="79" customFormat="1" ht="5.25" customHeight="1">
      <c r="A3" s="82"/>
      <c r="B3" s="82"/>
      <c r="D3" s="76"/>
      <c r="E3" s="76"/>
      <c r="F3" s="76"/>
      <c r="G3" s="76"/>
      <c r="H3" s="76"/>
      <c r="I3" s="78"/>
      <c r="O3" s="84"/>
      <c r="W3" s="80"/>
      <c r="X3" s="80"/>
    </row>
    <row r="4" spans="2:28" s="128" customFormat="1" ht="18" customHeight="1">
      <c r="B4" s="112"/>
      <c r="C4" s="112"/>
      <c r="D4" s="112"/>
      <c r="E4" s="112"/>
      <c r="F4" s="99"/>
      <c r="G4" s="99"/>
      <c r="H4" s="96"/>
      <c r="I4" s="96"/>
      <c r="J4" s="96"/>
      <c r="K4" s="96"/>
      <c r="L4" s="96"/>
      <c r="M4" s="98"/>
      <c r="N4" s="293" t="s">
        <v>24</v>
      </c>
      <c r="O4" s="293"/>
      <c r="P4" s="293"/>
      <c r="Q4" s="293"/>
      <c r="R4" s="201" t="s">
        <v>25</v>
      </c>
      <c r="S4" s="201"/>
      <c r="AA4" s="129"/>
      <c r="AB4" s="129"/>
    </row>
    <row r="5" spans="1:28" s="128" customFormat="1" ht="12.75" customHeight="1">
      <c r="A5" s="85" t="s">
        <v>21</v>
      </c>
      <c r="B5" s="100"/>
      <c r="C5" s="96"/>
      <c r="D5" s="100"/>
      <c r="E5" s="100"/>
      <c r="F5" s="99"/>
      <c r="G5" s="96"/>
      <c r="H5" s="102">
        <v>2005</v>
      </c>
      <c r="I5" s="102">
        <v>2004</v>
      </c>
      <c r="J5" s="102">
        <v>2003</v>
      </c>
      <c r="K5" s="102">
        <v>2002</v>
      </c>
      <c r="L5" s="102">
        <v>2001</v>
      </c>
      <c r="M5" s="103"/>
      <c r="N5" s="104" t="s">
        <v>174</v>
      </c>
      <c r="O5" s="104" t="s">
        <v>153</v>
      </c>
      <c r="P5" s="104" t="s">
        <v>125</v>
      </c>
      <c r="Q5" s="104" t="s">
        <v>124</v>
      </c>
      <c r="R5" s="196" t="s">
        <v>26</v>
      </c>
      <c r="S5" s="196"/>
      <c r="AA5" s="129"/>
      <c r="AB5" s="129"/>
    </row>
    <row r="6" spans="1:28" s="128" customFormat="1" ht="16.5">
      <c r="A6" s="106"/>
      <c r="B6" s="106"/>
      <c r="C6" s="106"/>
      <c r="D6" s="106"/>
      <c r="E6" s="105"/>
      <c r="F6" s="99"/>
      <c r="G6" s="77" t="s">
        <v>55</v>
      </c>
      <c r="H6" s="107">
        <v>18</v>
      </c>
      <c r="I6" s="107">
        <v>17</v>
      </c>
      <c r="J6" s="107">
        <v>17</v>
      </c>
      <c r="K6" s="107">
        <v>15</v>
      </c>
      <c r="L6" s="107">
        <v>15</v>
      </c>
      <c r="M6" s="108"/>
      <c r="N6" s="109"/>
      <c r="O6" s="109"/>
      <c r="P6" s="109"/>
      <c r="Q6" s="109"/>
      <c r="R6" s="109"/>
      <c r="AA6" s="129"/>
      <c r="AB6" s="129"/>
    </row>
    <row r="7" spans="1:28" s="128" customFormat="1" ht="12.75" customHeight="1">
      <c r="A7" s="96" t="s">
        <v>32</v>
      </c>
      <c r="B7" s="99"/>
      <c r="C7" s="99"/>
      <c r="D7" s="99"/>
      <c r="E7" s="99" t="s">
        <v>27</v>
      </c>
      <c r="F7" s="99"/>
      <c r="G7" s="130"/>
      <c r="H7" s="99"/>
      <c r="I7" s="110"/>
      <c r="J7" s="110"/>
      <c r="K7" s="110"/>
      <c r="L7" s="110"/>
      <c r="M7" s="108"/>
      <c r="N7" s="109"/>
      <c r="O7" s="109"/>
      <c r="P7" s="109"/>
      <c r="Q7" s="109"/>
      <c r="R7" s="109"/>
      <c r="AA7" s="129"/>
      <c r="AB7" s="129"/>
    </row>
    <row r="8" spans="1:28" s="128" customFormat="1" ht="12.75">
      <c r="A8" s="99" t="s">
        <v>38</v>
      </c>
      <c r="B8" s="99"/>
      <c r="C8" s="99"/>
      <c r="D8" s="99"/>
      <c r="E8" s="99"/>
      <c r="F8" s="99"/>
      <c r="G8" s="110"/>
      <c r="H8" s="110">
        <v>709921402</v>
      </c>
      <c r="I8" s="110">
        <v>667276383</v>
      </c>
      <c r="J8" s="110">
        <v>629534083</v>
      </c>
      <c r="K8" s="110">
        <v>586048151</v>
      </c>
      <c r="L8" s="110">
        <v>528443406</v>
      </c>
      <c r="M8" s="118"/>
      <c r="N8" s="109">
        <v>6.390907888613225</v>
      </c>
      <c r="O8" s="109">
        <v>5.995275080285049</v>
      </c>
      <c r="P8" s="109">
        <v>7.4201977987300225</v>
      </c>
      <c r="Q8" s="109">
        <v>10.900835235325086</v>
      </c>
      <c r="R8" s="109">
        <v>7.659645760004663</v>
      </c>
      <c r="AA8" s="129"/>
      <c r="AB8" s="129"/>
    </row>
    <row r="9" spans="1:28" s="128" customFormat="1" ht="12.75">
      <c r="A9" s="99" t="s">
        <v>39</v>
      </c>
      <c r="B9" s="99"/>
      <c r="C9" s="99"/>
      <c r="D9" s="99"/>
      <c r="E9" s="99"/>
      <c r="F9" s="99"/>
      <c r="G9" s="110"/>
      <c r="H9" s="110">
        <v>5863547</v>
      </c>
      <c r="I9" s="110">
        <v>6533286</v>
      </c>
      <c r="J9" s="110">
        <v>7554441</v>
      </c>
      <c r="K9" s="110">
        <v>10053149</v>
      </c>
      <c r="L9" s="110">
        <v>4326676</v>
      </c>
      <c r="M9" s="118"/>
      <c r="N9" s="109">
        <v>-10.251181411620431</v>
      </c>
      <c r="O9" s="109">
        <v>-13.517280762401878</v>
      </c>
      <c r="P9" s="109">
        <v>-24.854978275961095</v>
      </c>
      <c r="Q9" s="109">
        <v>132.3527114117165</v>
      </c>
      <c r="R9" s="109">
        <v>7.895047118010767</v>
      </c>
      <c r="AA9" s="129"/>
      <c r="AB9" s="129"/>
    </row>
    <row r="10" spans="1:28" s="128" customFormat="1" ht="12.75">
      <c r="A10" s="99" t="s">
        <v>56</v>
      </c>
      <c r="B10" s="99"/>
      <c r="C10" s="99"/>
      <c r="D10" s="99"/>
      <c r="E10" s="99"/>
      <c r="F10" s="99"/>
      <c r="G10" s="110"/>
      <c r="H10" s="110">
        <v>32215</v>
      </c>
      <c r="I10" s="110">
        <v>28293</v>
      </c>
      <c r="J10" s="110">
        <v>47603</v>
      </c>
      <c r="K10" s="110">
        <v>600672</v>
      </c>
      <c r="L10" s="110">
        <v>20807</v>
      </c>
      <c r="M10" s="118"/>
      <c r="N10" s="109">
        <v>13.862086028346233</v>
      </c>
      <c r="O10" s="109">
        <v>-40.56467029388904</v>
      </c>
      <c r="P10" s="109">
        <v>-92.07504261893347</v>
      </c>
      <c r="Q10" s="109">
        <v>999</v>
      </c>
      <c r="R10" s="109">
        <v>11.548097376935473</v>
      </c>
      <c r="AA10" s="129"/>
      <c r="AB10" s="129"/>
    </row>
    <row r="11" spans="1:28" s="128" customFormat="1" ht="12.75">
      <c r="A11" s="99" t="s">
        <v>57</v>
      </c>
      <c r="B11" s="99"/>
      <c r="C11" s="99"/>
      <c r="D11" s="99"/>
      <c r="E11" s="99"/>
      <c r="F11" s="99"/>
      <c r="G11" s="110"/>
      <c r="H11" s="110">
        <v>27491795</v>
      </c>
      <c r="I11" s="110">
        <v>52211660</v>
      </c>
      <c r="J11" s="110">
        <v>17353500</v>
      </c>
      <c r="K11" s="110">
        <v>16555647</v>
      </c>
      <c r="L11" s="110">
        <v>17959976</v>
      </c>
      <c r="M11" s="118"/>
      <c r="N11" s="109">
        <v>-47.34548757882818</v>
      </c>
      <c r="O11" s="109">
        <v>200.8710634742271</v>
      </c>
      <c r="P11" s="109">
        <v>4.819219689813391</v>
      </c>
      <c r="Q11" s="109">
        <v>-7.8192142350301586</v>
      </c>
      <c r="R11" s="109">
        <v>11.230614421846763</v>
      </c>
      <c r="AA11" s="129"/>
      <c r="AB11" s="129"/>
    </row>
    <row r="12" spans="1:28" s="131" customFormat="1" ht="12.75">
      <c r="A12" s="96" t="s">
        <v>83</v>
      </c>
      <c r="B12" s="96"/>
      <c r="C12" s="96"/>
      <c r="D12" s="96"/>
      <c r="E12" s="96"/>
      <c r="F12" s="96"/>
      <c r="G12" s="112"/>
      <c r="H12" s="112">
        <v>743308959</v>
      </c>
      <c r="I12" s="112">
        <v>726049623</v>
      </c>
      <c r="J12" s="112">
        <v>654489627</v>
      </c>
      <c r="K12" s="112">
        <v>613257619</v>
      </c>
      <c r="L12" s="112">
        <v>550750865</v>
      </c>
      <c r="M12" s="119"/>
      <c r="N12" s="113">
        <v>2.3771565266689767</v>
      </c>
      <c r="O12" s="113">
        <v>10.93370972554772</v>
      </c>
      <c r="P12" s="113">
        <v>6.723439990396597</v>
      </c>
      <c r="Q12" s="113">
        <v>11.349370100399208</v>
      </c>
      <c r="R12" s="113">
        <v>7.783813386631966</v>
      </c>
      <c r="AA12" s="132"/>
      <c r="AB12" s="132"/>
    </row>
    <row r="13" spans="1:18" s="128" customFormat="1" ht="20.25" customHeight="1">
      <c r="A13" s="96" t="s">
        <v>28</v>
      </c>
      <c r="B13" s="99"/>
      <c r="C13" s="99"/>
      <c r="D13" s="99"/>
      <c r="E13" s="99"/>
      <c r="F13" s="99"/>
      <c r="G13" s="110"/>
      <c r="H13" s="110"/>
      <c r="I13" s="110"/>
      <c r="J13" s="110"/>
      <c r="K13" s="110"/>
      <c r="L13" s="110"/>
      <c r="M13" s="110"/>
      <c r="N13" s="109"/>
      <c r="O13" s="109"/>
      <c r="P13" s="109"/>
      <c r="Q13" s="109"/>
      <c r="R13" s="109"/>
    </row>
    <row r="14" spans="1:18" s="128" customFormat="1" ht="12.75">
      <c r="A14" s="99" t="s">
        <v>40</v>
      </c>
      <c r="B14" s="99"/>
      <c r="C14" s="99"/>
      <c r="D14" s="99"/>
      <c r="E14" s="99"/>
      <c r="F14" s="99"/>
      <c r="G14" s="110"/>
      <c r="H14" s="110">
        <v>11565658</v>
      </c>
      <c r="I14" s="110">
        <v>9962461</v>
      </c>
      <c r="J14" s="110">
        <v>9541959</v>
      </c>
      <c r="K14" s="110">
        <v>12781861</v>
      </c>
      <c r="L14" s="110">
        <v>10143168</v>
      </c>
      <c r="M14" s="118"/>
      <c r="N14" s="109">
        <v>16.092379182212106</v>
      </c>
      <c r="O14" s="109">
        <v>4.4068728444546865</v>
      </c>
      <c r="P14" s="109">
        <v>-25.347654774214803</v>
      </c>
      <c r="Q14" s="109">
        <v>26.014485809561666</v>
      </c>
      <c r="R14" s="109">
        <v>3.335413536306553</v>
      </c>
    </row>
    <row r="15" spans="1:18" s="128" customFormat="1" ht="12.75">
      <c r="A15" s="99" t="s">
        <v>41</v>
      </c>
      <c r="B15" s="99"/>
      <c r="C15" s="99"/>
      <c r="D15" s="99"/>
      <c r="E15" s="99"/>
      <c r="F15" s="99"/>
      <c r="G15" s="110"/>
      <c r="H15" s="110">
        <v>162887036</v>
      </c>
      <c r="I15" s="110">
        <v>144905482</v>
      </c>
      <c r="J15" s="110">
        <v>131798232</v>
      </c>
      <c r="K15" s="110">
        <v>136482337</v>
      </c>
      <c r="L15" s="110">
        <v>143215117</v>
      </c>
      <c r="M15" s="118"/>
      <c r="N15" s="109">
        <v>12.40916061408912</v>
      </c>
      <c r="O15" s="109">
        <v>9.944936135410375</v>
      </c>
      <c r="P15" s="109">
        <v>-3.4320228558219954</v>
      </c>
      <c r="Q15" s="109">
        <v>-4.701165729592638</v>
      </c>
      <c r="R15" s="109">
        <v>3.2700565015346905</v>
      </c>
    </row>
    <row r="16" spans="1:18" s="128" customFormat="1" ht="12.75">
      <c r="A16" s="99" t="s">
        <v>42</v>
      </c>
      <c r="B16" s="99"/>
      <c r="C16" s="99"/>
      <c r="D16" s="99"/>
      <c r="E16" s="99"/>
      <c r="F16" s="99"/>
      <c r="G16" s="110"/>
      <c r="H16" s="110">
        <v>119198362</v>
      </c>
      <c r="I16" s="110">
        <v>107124413</v>
      </c>
      <c r="J16" s="110">
        <v>84128816</v>
      </c>
      <c r="K16" s="110">
        <v>73175892</v>
      </c>
      <c r="L16" s="110">
        <v>81518194</v>
      </c>
      <c r="M16" s="118"/>
      <c r="N16" s="109">
        <v>11.270959309714025</v>
      </c>
      <c r="O16" s="109">
        <v>27.333793690856176</v>
      </c>
      <c r="P16" s="109">
        <v>14.967940534295092</v>
      </c>
      <c r="Q16" s="109">
        <v>-10.233668817540291</v>
      </c>
      <c r="R16" s="109">
        <v>9.96486223888624</v>
      </c>
    </row>
    <row r="17" spans="1:18" s="128" customFormat="1" ht="12.75">
      <c r="A17" s="99" t="s">
        <v>43</v>
      </c>
      <c r="B17" s="99"/>
      <c r="C17" s="99"/>
      <c r="D17" s="99"/>
      <c r="E17" s="99"/>
      <c r="F17" s="99"/>
      <c r="G17" s="110"/>
      <c r="H17" s="110">
        <v>38930068</v>
      </c>
      <c r="I17" s="110">
        <v>28878439</v>
      </c>
      <c r="J17" s="110">
        <v>21740974</v>
      </c>
      <c r="K17" s="110">
        <v>22662522</v>
      </c>
      <c r="L17" s="110">
        <v>21832722</v>
      </c>
      <c r="M17" s="118"/>
      <c r="N17" s="109">
        <v>34.80669090181779</v>
      </c>
      <c r="O17" s="109">
        <v>32.82955492242436</v>
      </c>
      <c r="P17" s="109">
        <v>-4.06639649373534</v>
      </c>
      <c r="Q17" s="109">
        <v>3.8007171071018995</v>
      </c>
      <c r="R17" s="109">
        <v>15.556484034313955</v>
      </c>
    </row>
    <row r="18" spans="1:18" s="128" customFormat="1" ht="12.75">
      <c r="A18" s="99" t="s">
        <v>44</v>
      </c>
      <c r="B18" s="99"/>
      <c r="C18" s="99"/>
      <c r="D18" s="99"/>
      <c r="E18" s="99"/>
      <c r="F18" s="99"/>
      <c r="G18" s="110"/>
      <c r="H18" s="110">
        <v>97405015</v>
      </c>
      <c r="I18" s="110">
        <v>86777914</v>
      </c>
      <c r="J18" s="110">
        <v>96073092</v>
      </c>
      <c r="K18" s="110">
        <v>89564475</v>
      </c>
      <c r="L18" s="110">
        <v>72072940</v>
      </c>
      <c r="M18" s="118"/>
      <c r="N18" s="109">
        <v>12.246319956481093</v>
      </c>
      <c r="O18" s="109">
        <v>-9.675110695927222</v>
      </c>
      <c r="P18" s="109">
        <v>7.26696271038266</v>
      </c>
      <c r="Q18" s="109">
        <v>24.26921255050786</v>
      </c>
      <c r="R18" s="109">
        <v>7.8207304859531535</v>
      </c>
    </row>
    <row r="19" spans="1:18" s="131" customFormat="1" ht="13.5" customHeight="1">
      <c r="A19" s="96" t="s">
        <v>33</v>
      </c>
      <c r="B19" s="96"/>
      <c r="C19" s="96"/>
      <c r="D19" s="96"/>
      <c r="E19" s="96"/>
      <c r="F19" s="96"/>
      <c r="G19" s="112"/>
      <c r="H19" s="112">
        <v>429986139</v>
      </c>
      <c r="I19" s="112">
        <v>377648710</v>
      </c>
      <c r="J19" s="112">
        <v>343283074</v>
      </c>
      <c r="K19" s="112">
        <v>334667091</v>
      </c>
      <c r="L19" s="112">
        <v>328782141</v>
      </c>
      <c r="M19" s="119"/>
      <c r="N19" s="113">
        <v>13.85876016894113</v>
      </c>
      <c r="O19" s="113">
        <v>10.010873999572725</v>
      </c>
      <c r="P19" s="113">
        <v>2.574493648077277</v>
      </c>
      <c r="Q19" s="113">
        <v>1.7899238632915893</v>
      </c>
      <c r="R19" s="113">
        <v>6.939108475438482</v>
      </c>
    </row>
    <row r="20" spans="1:18" s="128" customFormat="1" ht="21" customHeight="1">
      <c r="A20" s="99" t="s">
        <v>45</v>
      </c>
      <c r="B20" s="99"/>
      <c r="C20" s="99"/>
      <c r="D20" s="99"/>
      <c r="E20" s="99"/>
      <c r="F20" s="99"/>
      <c r="G20" s="110"/>
      <c r="H20" s="110">
        <v>317693812</v>
      </c>
      <c r="I20" s="110">
        <v>348400910</v>
      </c>
      <c r="J20" s="110">
        <v>311206552</v>
      </c>
      <c r="K20" s="110">
        <v>278590530</v>
      </c>
      <c r="L20" s="110">
        <v>221968724</v>
      </c>
      <c r="M20" s="118"/>
      <c r="N20" s="109">
        <v>-8.813724969891727</v>
      </c>
      <c r="O20" s="109">
        <v>11.951662894295362</v>
      </c>
      <c r="P20" s="109">
        <v>11.707512814595672</v>
      </c>
      <c r="Q20" s="109">
        <v>25.508911787049783</v>
      </c>
      <c r="R20" s="109">
        <v>9.377814795502326</v>
      </c>
    </row>
    <row r="21" spans="1:18" s="128" customFormat="1" ht="12.75">
      <c r="A21" s="99" t="s">
        <v>46</v>
      </c>
      <c r="B21" s="99"/>
      <c r="C21" s="99"/>
      <c r="D21" s="99"/>
      <c r="E21" s="99"/>
      <c r="F21" s="99"/>
      <c r="G21" s="110"/>
      <c r="H21" s="110">
        <v>161617303</v>
      </c>
      <c r="I21" s="110">
        <v>165640602</v>
      </c>
      <c r="J21" s="110">
        <v>157333984</v>
      </c>
      <c r="K21" s="110">
        <v>136802986</v>
      </c>
      <c r="L21" s="110">
        <v>123410785</v>
      </c>
      <c r="M21" s="118"/>
      <c r="N21" s="109">
        <v>-2.4289328530694423</v>
      </c>
      <c r="O21" s="109">
        <v>5.279608250433676</v>
      </c>
      <c r="P21" s="109">
        <v>15.007711893072276</v>
      </c>
      <c r="Q21" s="109">
        <v>10.851726613682914</v>
      </c>
      <c r="R21" s="109">
        <v>6.975342367619186</v>
      </c>
    </row>
    <row r="22" spans="1:18" s="131" customFormat="1" ht="21" customHeight="1">
      <c r="A22" s="96" t="s">
        <v>107</v>
      </c>
      <c r="B22" s="96"/>
      <c r="C22" s="96"/>
      <c r="D22" s="96"/>
      <c r="E22" s="96"/>
      <c r="F22" s="96"/>
      <c r="G22" s="112"/>
      <c r="H22" s="112">
        <v>156076509</v>
      </c>
      <c r="I22" s="112">
        <v>182760308</v>
      </c>
      <c r="J22" s="112">
        <v>153872568</v>
      </c>
      <c r="K22" s="112">
        <v>141787544</v>
      </c>
      <c r="L22" s="112">
        <v>98557939</v>
      </c>
      <c r="M22" s="112"/>
      <c r="N22" s="113">
        <v>-14.600434466328434</v>
      </c>
      <c r="O22" s="113">
        <v>18.77380768741053</v>
      </c>
      <c r="P22" s="113">
        <v>8.523332627864688</v>
      </c>
      <c r="Q22" s="113">
        <v>43.86212357788853</v>
      </c>
      <c r="R22" s="113">
        <v>12.178978844547306</v>
      </c>
    </row>
    <row r="23" spans="1:18" s="128" customFormat="1" ht="19.5" customHeight="1">
      <c r="A23" s="99" t="s">
        <v>47</v>
      </c>
      <c r="B23" s="99"/>
      <c r="C23" s="99"/>
      <c r="D23" s="99"/>
      <c r="E23" s="99"/>
      <c r="F23" s="99"/>
      <c r="G23" s="110"/>
      <c r="H23" s="110">
        <v>53240580</v>
      </c>
      <c r="I23" s="110">
        <v>58218979</v>
      </c>
      <c r="J23" s="110">
        <v>88348004</v>
      </c>
      <c r="K23" s="110">
        <v>133676590</v>
      </c>
      <c r="L23" s="110">
        <v>105492946</v>
      </c>
      <c r="M23" s="110"/>
      <c r="N23" s="109">
        <v>-8.551161640948736</v>
      </c>
      <c r="O23" s="109">
        <v>-34.10266631490622</v>
      </c>
      <c r="P23" s="109">
        <v>-33.90914295464898</v>
      </c>
      <c r="Q23" s="109">
        <v>26.716140811917416</v>
      </c>
      <c r="R23" s="109">
        <v>-15.714117311570863</v>
      </c>
    </row>
    <row r="24" spans="1:18" s="128" customFormat="1" ht="12.75">
      <c r="A24" s="99" t="s">
        <v>108</v>
      </c>
      <c r="B24" s="99"/>
      <c r="C24" s="99"/>
      <c r="D24" s="99"/>
      <c r="E24" s="99"/>
      <c r="F24" s="99"/>
      <c r="G24" s="110"/>
      <c r="H24" s="110">
        <v>603596</v>
      </c>
      <c r="I24" s="110">
        <v>-6108</v>
      </c>
      <c r="J24" s="110">
        <v>437486</v>
      </c>
      <c r="K24" s="110">
        <v>8460990</v>
      </c>
      <c r="L24" s="110">
        <v>7269674</v>
      </c>
      <c r="M24" s="110"/>
      <c r="N24" s="109">
        <v>-999</v>
      </c>
      <c r="O24" s="109">
        <v>-101.3961589628011</v>
      </c>
      <c r="P24" s="109">
        <v>-94.82937575862871</v>
      </c>
      <c r="Q24" s="109">
        <v>16.387474871637984</v>
      </c>
      <c r="R24" s="109">
        <v>-46.32057510352151</v>
      </c>
    </row>
    <row r="25" spans="1:18" s="131" customFormat="1" ht="19.5" customHeight="1">
      <c r="A25" s="96" t="s">
        <v>48</v>
      </c>
      <c r="B25" s="96"/>
      <c r="C25" s="96"/>
      <c r="D25" s="96"/>
      <c r="E25" s="96"/>
      <c r="F25" s="96"/>
      <c r="G25" s="112"/>
      <c r="H25" s="112">
        <v>102232333</v>
      </c>
      <c r="I25" s="112">
        <v>124547437</v>
      </c>
      <c r="J25" s="112">
        <v>65087078</v>
      </c>
      <c r="K25" s="112">
        <v>-350036</v>
      </c>
      <c r="L25" s="112">
        <v>-14204681</v>
      </c>
      <c r="M25" s="112"/>
      <c r="N25" s="113">
        <v>-17.916951594917204</v>
      </c>
      <c r="O25" s="113">
        <v>91.35509048355189</v>
      </c>
      <c r="P25" s="113">
        <v>-999</v>
      </c>
      <c r="Q25" s="113">
        <v>-97.53577007466764</v>
      </c>
      <c r="R25" s="113">
        <v>63.79068404582875</v>
      </c>
    </row>
    <row r="26" spans="1:18" s="128" customFormat="1" ht="20.25" customHeight="1">
      <c r="A26" s="96" t="s">
        <v>203</v>
      </c>
      <c r="B26" s="99"/>
      <c r="C26" s="99"/>
      <c r="D26" s="99"/>
      <c r="E26" s="99"/>
      <c r="F26" s="99"/>
      <c r="G26" s="110"/>
      <c r="H26" s="110"/>
      <c r="I26" s="110"/>
      <c r="J26" s="110"/>
      <c r="K26" s="110"/>
      <c r="L26" s="110"/>
      <c r="M26" s="110"/>
      <c r="N26" s="109"/>
      <c r="O26" s="109"/>
      <c r="P26" s="109"/>
      <c r="Q26" s="109"/>
      <c r="R26" s="109"/>
    </row>
    <row r="27" spans="1:18" s="128" customFormat="1" ht="12.75">
      <c r="A27" s="99" t="s">
        <v>49</v>
      </c>
      <c r="B27" s="99"/>
      <c r="C27" s="99"/>
      <c r="D27" s="99"/>
      <c r="E27" s="99"/>
      <c r="F27" s="99"/>
      <c r="G27" s="110"/>
      <c r="H27" s="110">
        <v>1047068</v>
      </c>
      <c r="I27" s="110">
        <v>1010308</v>
      </c>
      <c r="J27" s="110">
        <v>973368</v>
      </c>
      <c r="K27" s="110">
        <v>968775</v>
      </c>
      <c r="L27" s="110">
        <v>975464</v>
      </c>
      <c r="M27" s="110"/>
      <c r="N27" s="109">
        <v>3.638494399727608</v>
      </c>
      <c r="O27" s="109">
        <v>3.79507031256421</v>
      </c>
      <c r="P27" s="109">
        <v>0.47410389409305564</v>
      </c>
      <c r="Q27" s="109">
        <v>-0.6857249473071276</v>
      </c>
      <c r="R27" s="109">
        <v>1.786670887681785</v>
      </c>
    </row>
    <row r="28" spans="1:18" s="128" customFormat="1" ht="12.75">
      <c r="A28" s="99" t="s">
        <v>204</v>
      </c>
      <c r="B28" s="99"/>
      <c r="C28" s="99"/>
      <c r="D28" s="99"/>
      <c r="E28" s="99"/>
      <c r="F28" s="99"/>
      <c r="G28" s="110"/>
      <c r="H28" s="110">
        <v>788936</v>
      </c>
      <c r="I28" s="110">
        <v>756998</v>
      </c>
      <c r="J28" s="110">
        <v>813708</v>
      </c>
      <c r="K28" s="110">
        <v>865242</v>
      </c>
      <c r="L28" s="110">
        <v>819807</v>
      </c>
      <c r="M28" s="110"/>
      <c r="N28" s="109">
        <v>4.219033603787593</v>
      </c>
      <c r="O28" s="109">
        <v>-6.96933052151386</v>
      </c>
      <c r="P28" s="109">
        <v>-5.956021552351827</v>
      </c>
      <c r="Q28" s="109">
        <v>5.542158093307327</v>
      </c>
      <c r="R28" s="109">
        <v>-0.9550042041626128</v>
      </c>
    </row>
    <row r="29" spans="1:18" s="128" customFormat="1" ht="20.25" customHeight="1">
      <c r="A29" s="96" t="s">
        <v>110</v>
      </c>
      <c r="B29" s="99"/>
      <c r="C29" s="99"/>
      <c r="D29" s="99"/>
      <c r="E29" s="99"/>
      <c r="F29" s="99"/>
      <c r="G29" s="110"/>
      <c r="H29" s="110"/>
      <c r="I29" s="110"/>
      <c r="J29" s="110"/>
      <c r="K29" s="110"/>
      <c r="L29" s="110"/>
      <c r="M29" s="110"/>
      <c r="N29" s="109">
        <v>0</v>
      </c>
      <c r="O29" s="109">
        <v>0</v>
      </c>
      <c r="P29" s="109">
        <v>0</v>
      </c>
      <c r="Q29" s="109">
        <v>0</v>
      </c>
      <c r="R29" s="109" t="s">
        <v>30</v>
      </c>
    </row>
    <row r="30" spans="1:18" s="128" customFormat="1" ht="12.75">
      <c r="A30" s="99" t="s">
        <v>111</v>
      </c>
      <c r="B30" s="99"/>
      <c r="C30" s="99"/>
      <c r="D30" s="99"/>
      <c r="E30" s="99"/>
      <c r="F30" s="99"/>
      <c r="G30" s="110"/>
      <c r="H30" s="110">
        <v>122100505</v>
      </c>
      <c r="I30" s="110">
        <v>99068283</v>
      </c>
      <c r="J30" s="110">
        <v>89251405</v>
      </c>
      <c r="K30" s="110">
        <v>81922847</v>
      </c>
      <c r="L30" s="110">
        <v>60356706</v>
      </c>
      <c r="M30" s="110"/>
      <c r="N30" s="109">
        <v>23.24883535126979</v>
      </c>
      <c r="O30" s="109">
        <v>10.999129929663292</v>
      </c>
      <c r="P30" s="109">
        <v>8.9456827592918</v>
      </c>
      <c r="Q30" s="109">
        <v>35.73114311440389</v>
      </c>
      <c r="R30" s="109">
        <v>19.260872580576272</v>
      </c>
    </row>
    <row r="31" spans="1:18" s="128" customFormat="1" ht="12.75">
      <c r="A31" s="99" t="s">
        <v>51</v>
      </c>
      <c r="B31" s="99"/>
      <c r="C31" s="99"/>
      <c r="D31" s="99"/>
      <c r="E31" s="99"/>
      <c r="F31" s="99"/>
      <c r="G31" s="110"/>
      <c r="H31" s="110">
        <v>3192.26</v>
      </c>
      <c r="I31" s="110">
        <v>2460.02</v>
      </c>
      <c r="J31" s="110">
        <v>2023.27</v>
      </c>
      <c r="K31" s="110">
        <v>2481.42</v>
      </c>
      <c r="L31" s="110">
        <v>1725.5</v>
      </c>
      <c r="M31" s="110"/>
      <c r="N31" s="109">
        <v>29.765611661693818</v>
      </c>
      <c r="O31" s="109">
        <v>21.586342900354378</v>
      </c>
      <c r="P31" s="109">
        <v>-18.463218640939463</v>
      </c>
      <c r="Q31" s="109">
        <v>43.80875108664155</v>
      </c>
      <c r="R31" s="109">
        <v>16.62611883654246</v>
      </c>
    </row>
    <row r="32" spans="1:18" s="128" customFormat="1" ht="12.75">
      <c r="A32" s="122" t="s">
        <v>52</v>
      </c>
      <c r="B32" s="99"/>
      <c r="C32" s="122"/>
      <c r="D32" s="122"/>
      <c r="E32" s="122"/>
      <c r="F32" s="122"/>
      <c r="G32" s="110"/>
      <c r="H32" s="110">
        <v>38248.92239353937</v>
      </c>
      <c r="I32" s="110">
        <v>40271.33234689149</v>
      </c>
      <c r="J32" s="110">
        <v>44112.45409658622</v>
      </c>
      <c r="K32" s="110">
        <v>33014.50258319833</v>
      </c>
      <c r="L32" s="110">
        <v>34979.25586786438</v>
      </c>
      <c r="M32" s="110"/>
      <c r="N32" s="109">
        <v>-5.021959382747441</v>
      </c>
      <c r="O32" s="109">
        <v>-8.707567575552288</v>
      </c>
      <c r="P32" s="109">
        <v>33.61538307421247</v>
      </c>
      <c r="Q32" s="109">
        <v>-5.61690989679138</v>
      </c>
      <c r="R32" s="109">
        <v>2.259145524448569</v>
      </c>
    </row>
    <row r="33" spans="1:18" s="128" customFormat="1" ht="19.5" customHeight="1">
      <c r="A33" s="96" t="s">
        <v>112</v>
      </c>
      <c r="B33" s="99"/>
      <c r="C33" s="99"/>
      <c r="D33" s="99"/>
      <c r="E33" s="99"/>
      <c r="F33" s="99"/>
      <c r="G33" s="110"/>
      <c r="H33" s="110"/>
      <c r="I33" s="110"/>
      <c r="J33" s="110"/>
      <c r="K33" s="110"/>
      <c r="L33" s="110"/>
      <c r="M33" s="110"/>
      <c r="N33" s="109"/>
      <c r="O33" s="109"/>
      <c r="P33" s="109"/>
      <c r="Q33" s="109"/>
      <c r="R33" s="109"/>
    </row>
    <row r="34" spans="1:18" s="128" customFormat="1" ht="12.75">
      <c r="A34" s="99" t="s">
        <v>113</v>
      </c>
      <c r="B34" s="99"/>
      <c r="C34" s="99"/>
      <c r="D34" s="99"/>
      <c r="E34" s="99"/>
      <c r="F34" s="99"/>
      <c r="G34" s="110"/>
      <c r="H34" s="110">
        <v>1780634289</v>
      </c>
      <c r="I34" s="110">
        <v>1791466237</v>
      </c>
      <c r="J34" s="110">
        <v>1672408030</v>
      </c>
      <c r="K34" s="110">
        <v>1536702853</v>
      </c>
      <c r="L34" s="110">
        <v>1389781267</v>
      </c>
      <c r="M34" s="110"/>
      <c r="N34" s="109">
        <v>-0.6046414817250055</v>
      </c>
      <c r="O34" s="109">
        <v>7.11896886790241</v>
      </c>
      <c r="P34" s="109">
        <v>8.830931545098133</v>
      </c>
      <c r="Q34" s="109">
        <v>10.571561834125657</v>
      </c>
      <c r="R34" s="109">
        <v>6.39153372700485</v>
      </c>
    </row>
    <row r="35" spans="1:18" s="128" customFormat="1" ht="12.75">
      <c r="A35" s="99" t="s">
        <v>119</v>
      </c>
      <c r="B35" s="99"/>
      <c r="C35" s="99"/>
      <c r="D35" s="99"/>
      <c r="E35" s="99"/>
      <c r="F35" s="99"/>
      <c r="G35" s="110"/>
      <c r="H35" s="110">
        <v>755475817</v>
      </c>
      <c r="I35" s="110">
        <v>782808797</v>
      </c>
      <c r="J35" s="110">
        <v>840084755</v>
      </c>
      <c r="K35" s="110">
        <v>820662788</v>
      </c>
      <c r="L35" s="110">
        <v>815591225</v>
      </c>
      <c r="M35" s="108"/>
      <c r="N35" s="109">
        <v>-3.491654680523474</v>
      </c>
      <c r="O35" s="109">
        <v>-6.817878512746015</v>
      </c>
      <c r="P35" s="109">
        <v>2.366619674243107</v>
      </c>
      <c r="Q35" s="109">
        <v>0.6218265774009523</v>
      </c>
      <c r="R35" s="109">
        <v>-1.8959344087078778</v>
      </c>
    </row>
    <row r="36" spans="1:18" s="128" customFormat="1" ht="19.5" customHeight="1">
      <c r="A36" s="96" t="s">
        <v>58</v>
      </c>
      <c r="B36" s="99"/>
      <c r="C36" s="99"/>
      <c r="D36" s="99"/>
      <c r="E36" s="99"/>
      <c r="F36" s="99"/>
      <c r="G36" s="110"/>
      <c r="H36" s="110"/>
      <c r="I36" s="110"/>
      <c r="J36" s="110"/>
      <c r="K36" s="110"/>
      <c r="L36" s="110"/>
      <c r="M36" s="108"/>
      <c r="N36" s="109"/>
      <c r="O36" s="109"/>
      <c r="P36" s="109"/>
      <c r="Q36" s="109"/>
      <c r="R36" s="109"/>
    </row>
    <row r="37" spans="1:18" s="128" customFormat="1" ht="12.75">
      <c r="A37" s="99" t="s">
        <v>205</v>
      </c>
      <c r="B37" s="99"/>
      <c r="C37" s="99"/>
      <c r="D37" s="99"/>
      <c r="E37" s="99"/>
      <c r="F37" s="99"/>
      <c r="G37" s="99"/>
      <c r="H37" s="133">
        <v>42.74047933276693</v>
      </c>
      <c r="I37" s="133">
        <v>47.98582616990079</v>
      </c>
      <c r="J37" s="133">
        <v>47.54950104044965</v>
      </c>
      <c r="K37" s="133">
        <v>45.42797698205197</v>
      </c>
      <c r="L37" s="133">
        <v>40.30292789462982</v>
      </c>
      <c r="M37" s="121"/>
      <c r="N37" s="109">
        <v>-10.931033715168196</v>
      </c>
      <c r="O37" s="109">
        <v>0.9176229401018661</v>
      </c>
      <c r="P37" s="109">
        <v>4.670082621631738</v>
      </c>
      <c r="Q37" s="109">
        <v>12.716319521056546</v>
      </c>
      <c r="R37" s="109">
        <v>1.4788875609294871</v>
      </c>
    </row>
    <row r="38" spans="1:18" s="128" customFormat="1" ht="12.75">
      <c r="A38" s="99" t="s">
        <v>60</v>
      </c>
      <c r="B38" s="99"/>
      <c r="C38" s="99"/>
      <c r="D38" s="99"/>
      <c r="E38" s="99"/>
      <c r="F38" s="99"/>
      <c r="G38" s="99"/>
      <c r="H38" s="133">
        <v>20.997528296978324</v>
      </c>
      <c r="I38" s="133">
        <v>25.171875614347645</v>
      </c>
      <c r="J38" s="133">
        <v>23.510314243681666</v>
      </c>
      <c r="K38" s="133">
        <v>23.120388496958896</v>
      </c>
      <c r="L38" s="133">
        <v>17.895194590388886</v>
      </c>
      <c r="M38" s="121"/>
      <c r="N38" s="109">
        <v>-16.583378137265214</v>
      </c>
      <c r="O38" s="109">
        <v>7.06737201997425</v>
      </c>
      <c r="P38" s="109">
        <v>1.6865017072444906</v>
      </c>
      <c r="Q38" s="109">
        <v>29.19886609881485</v>
      </c>
      <c r="R38" s="109">
        <v>4.077760212611348</v>
      </c>
    </row>
    <row r="39" spans="1:18" s="128" customFormat="1" ht="12.75">
      <c r="A39" s="99" t="s">
        <v>61</v>
      </c>
      <c r="B39" s="99"/>
      <c r="C39" s="99"/>
      <c r="D39" s="99"/>
      <c r="E39" s="99"/>
      <c r="F39" s="99"/>
      <c r="G39" s="99"/>
      <c r="H39" s="133">
        <v>13.753679645881949</v>
      </c>
      <c r="I39" s="133">
        <v>17.15412184712339</v>
      </c>
      <c r="J39" s="133">
        <v>9.944707343696374</v>
      </c>
      <c r="K39" s="133">
        <v>-0.05707813309694894</v>
      </c>
      <c r="L39" s="133">
        <v>-2.5791481961630693</v>
      </c>
      <c r="M39" s="121"/>
      <c r="N39" s="109">
        <v>-19.8228870678779</v>
      </c>
      <c r="O39" s="109">
        <v>72.49498908579575</v>
      </c>
      <c r="P39" s="109">
        <v>-999</v>
      </c>
      <c r="Q39" s="109">
        <v>-97.78693860314571</v>
      </c>
      <c r="R39" s="109">
        <v>51.96222781457378</v>
      </c>
    </row>
    <row r="40" spans="1:18" s="128" customFormat="1" ht="12.75">
      <c r="A40" s="99" t="s">
        <v>59</v>
      </c>
      <c r="B40" s="99"/>
      <c r="C40" s="99"/>
      <c r="D40" s="99"/>
      <c r="E40" s="99"/>
      <c r="F40" s="99"/>
      <c r="G40" s="99"/>
      <c r="H40" s="110">
        <v>769142307</v>
      </c>
      <c r="I40" s="110">
        <v>811446776</v>
      </c>
      <c r="J40" s="110">
        <v>830373771.5</v>
      </c>
      <c r="K40" s="110">
        <v>818127006.5</v>
      </c>
      <c r="L40" s="110"/>
      <c r="M40" s="99"/>
      <c r="N40" s="109">
        <v>-5.213461960935809</v>
      </c>
      <c r="O40" s="109">
        <v>-2.2793344575190497</v>
      </c>
      <c r="P40" s="109">
        <v>1.4969271155578214</v>
      </c>
      <c r="Q40" s="109" t="s">
        <v>27</v>
      </c>
      <c r="R40" s="109" t="s">
        <v>27</v>
      </c>
    </row>
    <row r="41" spans="1:18" s="134" customFormat="1" ht="13.5" thickBot="1">
      <c r="A41" s="123" t="s">
        <v>116</v>
      </c>
      <c r="B41" s="123"/>
      <c r="C41" s="123"/>
      <c r="D41" s="123"/>
      <c r="E41" s="123"/>
      <c r="F41" s="123"/>
      <c r="G41" s="123"/>
      <c r="H41" s="268">
        <v>20.292279800440102</v>
      </c>
      <c r="I41" s="268">
        <v>22.522772091215998</v>
      </c>
      <c r="J41" s="268">
        <v>18.53051881950007</v>
      </c>
      <c r="K41" s="268">
        <v>17.330749733660088</v>
      </c>
      <c r="L41" s="268"/>
      <c r="M41" s="123"/>
      <c r="N41" s="269">
        <v>-9.903276034328828</v>
      </c>
      <c r="O41" s="269">
        <v>21.54420667118501</v>
      </c>
      <c r="P41" s="269">
        <v>6.922776592346547</v>
      </c>
      <c r="Q41" s="269" t="s">
        <v>27</v>
      </c>
      <c r="R41" s="269" t="s">
        <v>27</v>
      </c>
    </row>
    <row r="42" spans="2:18" ht="12.75">
      <c r="B42" s="99"/>
      <c r="R42" s="99"/>
    </row>
    <row r="43" spans="1:19" ht="25.5" customHeight="1">
      <c r="A43" s="289"/>
      <c r="B43" s="290"/>
      <c r="C43" s="290"/>
      <c r="D43" s="290"/>
      <c r="E43" s="290"/>
      <c r="F43" s="290"/>
      <c r="G43" s="290"/>
      <c r="H43" s="290"/>
      <c r="I43" s="290"/>
      <c r="J43" s="290"/>
      <c r="K43" s="290"/>
      <c r="L43" s="290"/>
      <c r="M43" s="290"/>
      <c r="N43" s="290"/>
      <c r="O43" s="290"/>
      <c r="P43" s="290"/>
      <c r="Q43" s="290"/>
      <c r="R43" s="290"/>
      <c r="S43" s="290"/>
    </row>
    <row r="44" ht="12.75">
      <c r="A44" s="128"/>
    </row>
    <row r="45" ht="12.75">
      <c r="A45" s="128"/>
    </row>
    <row r="46" ht="12.75">
      <c r="A46" s="125"/>
    </row>
    <row r="79" ht="12.75" hidden="1"/>
    <row r="80" ht="12.75" hidden="1"/>
    <row r="81" ht="12.75" hidden="1"/>
    <row r="82" ht="12.75" hidden="1"/>
    <row r="83" ht="12.75" hidden="1"/>
    <row r="84" spans="1:3" ht="12.75" hidden="1">
      <c r="A84" s="99">
        <v>3</v>
      </c>
      <c r="B84" s="128">
        <v>1999</v>
      </c>
      <c r="C84" s="99">
        <v>1063</v>
      </c>
    </row>
    <row r="85" spans="1:4" ht="12.75" hidden="1">
      <c r="A85" s="99">
        <v>9</v>
      </c>
      <c r="D85" s="99">
        <v>4</v>
      </c>
    </row>
    <row r="86" ht="12.75" hidden="1"/>
    <row r="87" ht="12.75" hidden="1"/>
    <row r="88" ht="12.75" hidden="1"/>
    <row r="89" ht="12.75" hidden="1"/>
    <row r="90" ht="12.75" hidden="1"/>
  </sheetData>
  <mergeCells count="4">
    <mergeCell ref="A1:S1"/>
    <mergeCell ref="A2:S2"/>
    <mergeCell ref="A43:S43"/>
    <mergeCell ref="N4:Q4"/>
  </mergeCells>
  <printOptions horizontalCentered="1"/>
  <pageMargins left="0.2362204724409449" right="0.2362204724409449" top="0.5905511811023623" bottom="0.4724409448818898" header="0.31496062992125984" footer="0"/>
  <pageSetup fitToHeight="1" fitToWidth="1" horizontalDpi="360" verticalDpi="360" orientation="landscape" paperSize="5" scale="86" r:id="rId1"/>
  <headerFooter alignWithMargins="0">
    <oddHeader>&amp;R&amp;D   &amp;T</oddHeader>
    <oddFooter>&amp;C- 17 -</oddFooter>
  </headerFooter>
</worksheet>
</file>

<file path=xl/worksheets/sheet27.xml><?xml version="1.0" encoding="utf-8"?>
<worksheet xmlns="http://schemas.openxmlformats.org/spreadsheetml/2006/main" xmlns:r="http://schemas.openxmlformats.org/officeDocument/2006/relationships">
  <sheetPr codeName="Sheet110">
    <tabColor indexed="20"/>
  </sheetPr>
  <dimension ref="A1:AB85"/>
  <sheetViews>
    <sheetView workbookViewId="0" topLeftCell="A1">
      <selection activeCell="A4" sqref="A4"/>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140625" style="99" customWidth="1"/>
    <col min="8" max="12" width="15.7109375" style="99" customWidth="1"/>
    <col min="13" max="13" width="1.421875" style="99" customWidth="1"/>
    <col min="14" max="17" width="9.140625" style="117" customWidth="1"/>
    <col min="18" max="18" width="13.7109375" style="125" customWidth="1"/>
    <col min="19" max="19" width="5.00390625" style="99" customWidth="1"/>
    <col min="20" max="16384" width="9.140625" style="99" customWidth="1"/>
  </cols>
  <sheetData>
    <row r="1" spans="1:19" s="73" customFormat="1" ht="17.25" thickTop="1">
      <c r="A1" s="297" t="s">
        <v>37</v>
      </c>
      <c r="B1" s="297"/>
      <c r="C1" s="297"/>
      <c r="D1" s="297"/>
      <c r="E1" s="297"/>
      <c r="F1" s="297"/>
      <c r="G1" s="297"/>
      <c r="H1" s="297"/>
      <c r="I1" s="297"/>
      <c r="J1" s="297"/>
      <c r="K1" s="297"/>
      <c r="L1" s="297"/>
      <c r="M1" s="297"/>
      <c r="N1" s="297"/>
      <c r="O1" s="297"/>
      <c r="P1" s="297"/>
      <c r="Q1" s="297"/>
      <c r="R1" s="297"/>
      <c r="S1" s="297"/>
    </row>
    <row r="2" spans="1:19" s="74" customFormat="1" ht="15.75" customHeight="1" thickBot="1">
      <c r="A2" s="298" t="s">
        <v>147</v>
      </c>
      <c r="B2" s="298"/>
      <c r="C2" s="298"/>
      <c r="D2" s="298"/>
      <c r="E2" s="298"/>
      <c r="F2" s="298"/>
      <c r="G2" s="298"/>
      <c r="H2" s="298"/>
      <c r="I2" s="298"/>
      <c r="J2" s="298"/>
      <c r="K2" s="298"/>
      <c r="L2" s="298"/>
      <c r="M2" s="298"/>
      <c r="N2" s="298"/>
      <c r="O2" s="298"/>
      <c r="P2" s="298"/>
      <c r="Q2" s="298"/>
      <c r="R2" s="298"/>
      <c r="S2" s="298"/>
    </row>
    <row r="3" spans="1:24" s="79" customFormat="1" ht="5.25" customHeight="1">
      <c r="A3" s="82"/>
      <c r="B3" s="82"/>
      <c r="D3" s="76"/>
      <c r="E3" s="76"/>
      <c r="F3" s="76"/>
      <c r="G3" s="76"/>
      <c r="H3" s="76"/>
      <c r="I3" s="78"/>
      <c r="J3" s="83"/>
      <c r="K3" s="83"/>
      <c r="L3" s="83"/>
      <c r="M3" s="83"/>
      <c r="N3" s="83"/>
      <c r="O3" s="84"/>
      <c r="W3" s="80"/>
      <c r="X3" s="80"/>
    </row>
    <row r="4" spans="2:28" s="128" customFormat="1" ht="18" customHeight="1">
      <c r="B4" s="112"/>
      <c r="C4" s="112"/>
      <c r="D4" s="112"/>
      <c r="E4" s="112"/>
      <c r="F4" s="99"/>
      <c r="G4" s="99"/>
      <c r="H4" s="96"/>
      <c r="I4" s="96"/>
      <c r="J4" s="96"/>
      <c r="K4" s="96"/>
      <c r="L4" s="96"/>
      <c r="M4" s="98"/>
      <c r="N4" s="293" t="s">
        <v>24</v>
      </c>
      <c r="O4" s="293"/>
      <c r="P4" s="293"/>
      <c r="Q4" s="293"/>
      <c r="R4" s="201" t="s">
        <v>25</v>
      </c>
      <c r="S4" s="201"/>
      <c r="AA4" s="129"/>
      <c r="AB4" s="129"/>
    </row>
    <row r="5" spans="1:28" s="128" customFormat="1" ht="12.75" customHeight="1">
      <c r="A5" s="85" t="s">
        <v>36</v>
      </c>
      <c r="B5" s="100"/>
      <c r="C5" s="96"/>
      <c r="D5" s="100"/>
      <c r="E5" s="100"/>
      <c r="F5" s="99"/>
      <c r="G5" s="96"/>
      <c r="H5" s="102">
        <v>2005</v>
      </c>
      <c r="I5" s="102">
        <v>2004</v>
      </c>
      <c r="J5" s="102">
        <v>2003</v>
      </c>
      <c r="K5" s="102">
        <v>2002</v>
      </c>
      <c r="L5" s="102">
        <v>2001</v>
      </c>
      <c r="M5" s="103"/>
      <c r="N5" s="104" t="s">
        <v>174</v>
      </c>
      <c r="O5" s="104" t="s">
        <v>153</v>
      </c>
      <c r="P5" s="104" t="s">
        <v>125</v>
      </c>
      <c r="Q5" s="104" t="s">
        <v>124</v>
      </c>
      <c r="R5" s="196" t="s">
        <v>26</v>
      </c>
      <c r="S5" s="196"/>
      <c r="AA5" s="129"/>
      <c r="AB5" s="129"/>
    </row>
    <row r="6" spans="1:28" s="128" customFormat="1" ht="16.5">
      <c r="A6" s="106"/>
      <c r="B6" s="106"/>
      <c r="C6" s="106"/>
      <c r="D6" s="106"/>
      <c r="E6" s="105"/>
      <c r="F6" s="99"/>
      <c r="G6" s="77" t="s">
        <v>55</v>
      </c>
      <c r="H6" s="107">
        <v>26</v>
      </c>
      <c r="I6" s="107">
        <v>25</v>
      </c>
      <c r="J6" s="107">
        <v>25</v>
      </c>
      <c r="K6" s="107">
        <v>25</v>
      </c>
      <c r="L6" s="107">
        <v>25</v>
      </c>
      <c r="M6" s="108"/>
      <c r="N6" s="109"/>
      <c r="O6" s="109"/>
      <c r="P6" s="109"/>
      <c r="Q6" s="109"/>
      <c r="R6" s="109"/>
      <c r="AA6" s="129"/>
      <c r="AB6" s="129"/>
    </row>
    <row r="7" spans="1:28" s="128" customFormat="1" ht="12.75" customHeight="1">
      <c r="A7" s="96" t="s">
        <v>32</v>
      </c>
      <c r="B7" s="99"/>
      <c r="C7" s="99"/>
      <c r="D7" s="99"/>
      <c r="E7" s="99" t="s">
        <v>27</v>
      </c>
      <c r="F7" s="99"/>
      <c r="G7" s="77"/>
      <c r="H7" s="99"/>
      <c r="I7" s="110"/>
      <c r="J7" s="110"/>
      <c r="K7" s="110"/>
      <c r="L7" s="110"/>
      <c r="M7" s="108"/>
      <c r="N7" s="109"/>
      <c r="O7" s="109"/>
      <c r="P7" s="109"/>
      <c r="Q7" s="109"/>
      <c r="R7" s="109"/>
      <c r="AA7" s="129"/>
      <c r="AB7" s="129"/>
    </row>
    <row r="8" spans="1:28" s="128" customFormat="1" ht="12.75">
      <c r="A8" s="99" t="s">
        <v>38</v>
      </c>
      <c r="B8" s="99"/>
      <c r="C8" s="99"/>
      <c r="D8" s="99"/>
      <c r="E8" s="99"/>
      <c r="F8" s="99"/>
      <c r="G8" s="110"/>
      <c r="H8" s="110">
        <v>771401015</v>
      </c>
      <c r="I8" s="110">
        <v>722410545</v>
      </c>
      <c r="J8" s="110">
        <v>677591144</v>
      </c>
      <c r="K8" s="110">
        <v>617816517</v>
      </c>
      <c r="L8" s="110">
        <v>522118798</v>
      </c>
      <c r="M8" s="118"/>
      <c r="N8" s="109">
        <v>6.781527531550637</v>
      </c>
      <c r="O8" s="109">
        <v>6.614519891068706</v>
      </c>
      <c r="P8" s="109">
        <v>9.675142272054213</v>
      </c>
      <c r="Q8" s="109">
        <v>18.328725065363383</v>
      </c>
      <c r="R8" s="109">
        <v>10.249776849873783</v>
      </c>
      <c r="AA8" s="129"/>
      <c r="AB8" s="129"/>
    </row>
    <row r="9" spans="1:28" s="128" customFormat="1" ht="12.75">
      <c r="A9" s="99" t="s">
        <v>39</v>
      </c>
      <c r="B9" s="99"/>
      <c r="C9" s="99"/>
      <c r="D9" s="99"/>
      <c r="E9" s="99"/>
      <c r="F9" s="99"/>
      <c r="G9" s="110"/>
      <c r="H9" s="110">
        <v>8090010</v>
      </c>
      <c r="I9" s="110">
        <v>8914432</v>
      </c>
      <c r="J9" s="110">
        <v>8795243</v>
      </c>
      <c r="K9" s="110">
        <v>11978404</v>
      </c>
      <c r="L9" s="110">
        <v>8227607</v>
      </c>
      <c r="M9" s="118"/>
      <c r="N9" s="109">
        <v>-9.248171953075643</v>
      </c>
      <c r="O9" s="109">
        <v>1.355153007142611</v>
      </c>
      <c r="P9" s="109">
        <v>-26.57416630796557</v>
      </c>
      <c r="Q9" s="109">
        <v>45.587945559383186</v>
      </c>
      <c r="R9" s="109">
        <v>-0.42074337827123776</v>
      </c>
      <c r="AA9" s="129"/>
      <c r="AB9" s="129"/>
    </row>
    <row r="10" spans="1:28" s="128" customFormat="1" ht="12.75">
      <c r="A10" s="99" t="s">
        <v>56</v>
      </c>
      <c r="B10" s="99"/>
      <c r="C10" s="99"/>
      <c r="D10" s="99"/>
      <c r="E10" s="99"/>
      <c r="F10" s="99"/>
      <c r="G10" s="110"/>
      <c r="H10" s="110">
        <v>2300</v>
      </c>
      <c r="I10" s="110">
        <v>1686</v>
      </c>
      <c r="J10" s="110">
        <v>0</v>
      </c>
      <c r="K10" s="110">
        <v>7000</v>
      </c>
      <c r="L10" s="110">
        <v>71697</v>
      </c>
      <c r="M10" s="118"/>
      <c r="N10" s="109">
        <v>36.41755634638197</v>
      </c>
      <c r="O10" s="109">
        <v>999</v>
      </c>
      <c r="P10" s="109">
        <v>-99.99999985714287</v>
      </c>
      <c r="Q10" s="109">
        <v>-90.23669051703698</v>
      </c>
      <c r="R10" s="109">
        <v>-57.67892282632139</v>
      </c>
      <c r="AA10" s="129"/>
      <c r="AB10" s="129"/>
    </row>
    <row r="11" spans="1:28" s="128" customFormat="1" ht="12.75">
      <c r="A11" s="99" t="s">
        <v>57</v>
      </c>
      <c r="B11" s="99"/>
      <c r="C11" s="99"/>
      <c r="D11" s="99"/>
      <c r="E11" s="99"/>
      <c r="F11" s="99"/>
      <c r="G11" s="110"/>
      <c r="H11" s="110">
        <v>15748812</v>
      </c>
      <c r="I11" s="110">
        <v>16106112</v>
      </c>
      <c r="J11" s="110">
        <v>14828266</v>
      </c>
      <c r="K11" s="110">
        <v>15984383</v>
      </c>
      <c r="L11" s="110">
        <v>18349643</v>
      </c>
      <c r="M11" s="118"/>
      <c r="N11" s="109">
        <v>-2.218412488377083</v>
      </c>
      <c r="O11" s="109">
        <v>8.617636074238215</v>
      </c>
      <c r="P11" s="109">
        <v>-7.232790905973662</v>
      </c>
      <c r="Q11" s="109">
        <v>-12.88995104700402</v>
      </c>
      <c r="R11" s="109">
        <v>-3.7490455353748398</v>
      </c>
      <c r="AA11" s="129"/>
      <c r="AB11" s="129"/>
    </row>
    <row r="12" spans="1:28" s="131" customFormat="1" ht="12.75">
      <c r="A12" s="96" t="s">
        <v>83</v>
      </c>
      <c r="B12" s="96"/>
      <c r="C12" s="96"/>
      <c r="D12" s="96"/>
      <c r="E12" s="96"/>
      <c r="F12" s="96"/>
      <c r="G12" s="112"/>
      <c r="H12" s="112">
        <v>795242137</v>
      </c>
      <c r="I12" s="112">
        <v>747432775</v>
      </c>
      <c r="J12" s="112">
        <v>701214653</v>
      </c>
      <c r="K12" s="112">
        <v>645786304</v>
      </c>
      <c r="L12" s="112">
        <v>548767750</v>
      </c>
      <c r="M12" s="119"/>
      <c r="N12" s="113">
        <v>6.396476525932382</v>
      </c>
      <c r="O12" s="113">
        <v>6.5911517681875935</v>
      </c>
      <c r="P12" s="113">
        <v>8.583079055203996</v>
      </c>
      <c r="Q12" s="113">
        <v>17.679346863951096</v>
      </c>
      <c r="R12" s="113">
        <v>9.717954089179258</v>
      </c>
      <c r="AA12" s="132"/>
      <c r="AB12" s="132"/>
    </row>
    <row r="13" spans="1:18" s="128" customFormat="1" ht="20.25" customHeight="1">
      <c r="A13" s="96" t="s">
        <v>28</v>
      </c>
      <c r="B13" s="99"/>
      <c r="C13" s="99"/>
      <c r="D13" s="99"/>
      <c r="E13" s="99"/>
      <c r="F13" s="99"/>
      <c r="G13" s="110"/>
      <c r="H13" s="110"/>
      <c r="I13" s="110"/>
      <c r="J13" s="110"/>
      <c r="K13" s="110"/>
      <c r="L13" s="110"/>
      <c r="M13" s="110"/>
      <c r="N13" s="109"/>
      <c r="O13" s="109"/>
      <c r="P13" s="109"/>
      <c r="Q13" s="109"/>
      <c r="R13" s="109"/>
    </row>
    <row r="14" spans="1:18" s="128" customFormat="1" ht="12.75">
      <c r="A14" s="99" t="s">
        <v>40</v>
      </c>
      <c r="B14" s="99"/>
      <c r="C14" s="99"/>
      <c r="D14" s="99"/>
      <c r="E14" s="99"/>
      <c r="F14" s="99"/>
      <c r="G14" s="110"/>
      <c r="H14" s="110">
        <v>12604892</v>
      </c>
      <c r="I14" s="110">
        <v>10153318</v>
      </c>
      <c r="J14" s="110">
        <v>10162419</v>
      </c>
      <c r="K14" s="110">
        <v>10051912</v>
      </c>
      <c r="L14" s="110">
        <v>10743941</v>
      </c>
      <c r="M14" s="118"/>
      <c r="N14" s="109">
        <v>24.145545328138052</v>
      </c>
      <c r="O14" s="109">
        <v>-0.08955544934724695</v>
      </c>
      <c r="P14" s="109">
        <v>1.099362986862599</v>
      </c>
      <c r="Q14" s="109">
        <v>-6.4411094588103195</v>
      </c>
      <c r="R14" s="109">
        <v>4.074391070249805</v>
      </c>
    </row>
    <row r="15" spans="1:18" s="128" customFormat="1" ht="12.75">
      <c r="A15" s="99" t="s">
        <v>41</v>
      </c>
      <c r="B15" s="99"/>
      <c r="C15" s="99"/>
      <c r="D15" s="99"/>
      <c r="E15" s="99"/>
      <c r="F15" s="99"/>
      <c r="G15" s="110"/>
      <c r="H15" s="110">
        <v>160960235</v>
      </c>
      <c r="I15" s="110">
        <v>146664370</v>
      </c>
      <c r="J15" s="110">
        <v>133632228</v>
      </c>
      <c r="K15" s="110">
        <v>136954924</v>
      </c>
      <c r="L15" s="110">
        <v>134363336</v>
      </c>
      <c r="M15" s="118"/>
      <c r="N15" s="109">
        <v>9.747333316196702</v>
      </c>
      <c r="O15" s="109">
        <v>9.752244795319884</v>
      </c>
      <c r="P15" s="109">
        <v>-2.426123795300708</v>
      </c>
      <c r="Q15" s="109">
        <v>1.9287910505586137</v>
      </c>
      <c r="R15" s="109">
        <v>4.618732688830995</v>
      </c>
    </row>
    <row r="16" spans="1:18" s="128" customFormat="1" ht="12.75">
      <c r="A16" s="99" t="s">
        <v>42</v>
      </c>
      <c r="B16" s="99"/>
      <c r="C16" s="99"/>
      <c r="D16" s="99"/>
      <c r="E16" s="99"/>
      <c r="F16" s="99"/>
      <c r="G16" s="110"/>
      <c r="H16" s="110">
        <v>104138315</v>
      </c>
      <c r="I16" s="110">
        <v>102663389</v>
      </c>
      <c r="J16" s="110">
        <v>98832272</v>
      </c>
      <c r="K16" s="110">
        <v>97924964</v>
      </c>
      <c r="L16" s="110">
        <v>77217628</v>
      </c>
      <c r="M16" s="118"/>
      <c r="N16" s="109">
        <v>1.4366620996702144</v>
      </c>
      <c r="O16" s="109">
        <v>3.8763826050664907</v>
      </c>
      <c r="P16" s="109">
        <v>0.9265339122310017</v>
      </c>
      <c r="Q16" s="109">
        <v>26.816850680779783</v>
      </c>
      <c r="R16" s="109">
        <v>7.763955135923251</v>
      </c>
    </row>
    <row r="17" spans="1:18" s="128" customFormat="1" ht="12.75">
      <c r="A17" s="99" t="s">
        <v>43</v>
      </c>
      <c r="B17" s="99"/>
      <c r="C17" s="99"/>
      <c r="D17" s="99"/>
      <c r="E17" s="99"/>
      <c r="F17" s="99"/>
      <c r="G17" s="110"/>
      <c r="H17" s="110">
        <v>18105611</v>
      </c>
      <c r="I17" s="110">
        <v>15692851</v>
      </c>
      <c r="J17" s="110">
        <v>12948060</v>
      </c>
      <c r="K17" s="110">
        <v>22911003</v>
      </c>
      <c r="L17" s="110">
        <v>21881995</v>
      </c>
      <c r="M17" s="118"/>
      <c r="N17" s="109">
        <v>15.374899054352838</v>
      </c>
      <c r="O17" s="109">
        <v>21.198472975874378</v>
      </c>
      <c r="P17" s="109">
        <v>-43.48540742629208</v>
      </c>
      <c r="Q17" s="109">
        <v>4.702532835785768</v>
      </c>
      <c r="R17" s="109">
        <v>-4.625655147477459</v>
      </c>
    </row>
    <row r="18" spans="1:18" s="128" customFormat="1" ht="12.75">
      <c r="A18" s="99" t="s">
        <v>44</v>
      </c>
      <c r="B18" s="99"/>
      <c r="C18" s="99"/>
      <c r="D18" s="99"/>
      <c r="E18" s="99"/>
      <c r="F18" s="99"/>
      <c r="G18" s="110"/>
      <c r="H18" s="110">
        <v>109610473</v>
      </c>
      <c r="I18" s="110">
        <v>95883729</v>
      </c>
      <c r="J18" s="110">
        <v>105340149</v>
      </c>
      <c r="K18" s="110">
        <v>107614587</v>
      </c>
      <c r="L18" s="110">
        <v>78228650</v>
      </c>
      <c r="M18" s="118"/>
      <c r="N18" s="109">
        <v>14.31603061662318</v>
      </c>
      <c r="O18" s="109">
        <v>-8.977033058876724</v>
      </c>
      <c r="P18" s="109">
        <v>-2.1135034416849083</v>
      </c>
      <c r="Q18" s="109">
        <v>37.564162234680005</v>
      </c>
      <c r="R18" s="109">
        <v>8.798160861480842</v>
      </c>
    </row>
    <row r="19" spans="1:18" s="131" customFormat="1" ht="13.5" customHeight="1">
      <c r="A19" s="96" t="s">
        <v>33</v>
      </c>
      <c r="B19" s="96"/>
      <c r="C19" s="96"/>
      <c r="D19" s="96"/>
      <c r="E19" s="96"/>
      <c r="F19" s="96"/>
      <c r="G19" s="112"/>
      <c r="H19" s="112">
        <v>405419526</v>
      </c>
      <c r="I19" s="112">
        <v>371057659</v>
      </c>
      <c r="J19" s="112">
        <v>360915128</v>
      </c>
      <c r="K19" s="112">
        <v>375457390</v>
      </c>
      <c r="L19" s="112">
        <v>322435550</v>
      </c>
      <c r="M19" s="119"/>
      <c r="N19" s="113">
        <v>9.260519535590559</v>
      </c>
      <c r="O19" s="113">
        <v>2.810226065115231</v>
      </c>
      <c r="P19" s="113">
        <v>-3.873212350408125</v>
      </c>
      <c r="Q19" s="113">
        <v>16.444166904052608</v>
      </c>
      <c r="R19" s="113">
        <v>5.892557076188765</v>
      </c>
    </row>
    <row r="20" spans="1:18" s="128" customFormat="1" ht="21" customHeight="1">
      <c r="A20" s="99" t="s">
        <v>45</v>
      </c>
      <c r="B20" s="99"/>
      <c r="C20" s="99"/>
      <c r="D20" s="99"/>
      <c r="E20" s="99"/>
      <c r="F20" s="99"/>
      <c r="G20" s="110"/>
      <c r="H20" s="110">
        <v>389916755</v>
      </c>
      <c r="I20" s="110">
        <v>376375117</v>
      </c>
      <c r="J20" s="110">
        <v>340299526</v>
      </c>
      <c r="K20" s="110">
        <v>270328914</v>
      </c>
      <c r="L20" s="110">
        <v>226332204</v>
      </c>
      <c r="M20" s="118"/>
      <c r="N20" s="109">
        <v>3.5979100074248533</v>
      </c>
      <c r="O20" s="109">
        <v>10.601128783235508</v>
      </c>
      <c r="P20" s="109">
        <v>25.883510189368792</v>
      </c>
      <c r="Q20" s="109">
        <v>19.438996847306804</v>
      </c>
      <c r="R20" s="109">
        <v>14.566167776793337</v>
      </c>
    </row>
    <row r="21" spans="1:18" s="128" customFormat="1" ht="12.75">
      <c r="A21" s="99" t="s">
        <v>46</v>
      </c>
      <c r="B21" s="99"/>
      <c r="C21" s="99"/>
      <c r="D21" s="99"/>
      <c r="E21" s="99"/>
      <c r="F21" s="99"/>
      <c r="G21" s="110"/>
      <c r="H21" s="110">
        <v>137747658</v>
      </c>
      <c r="I21" s="110">
        <v>138219413</v>
      </c>
      <c r="J21" s="110">
        <v>181626230</v>
      </c>
      <c r="K21" s="110">
        <v>188508847</v>
      </c>
      <c r="L21" s="110">
        <v>149150921</v>
      </c>
      <c r="M21" s="118"/>
      <c r="N21" s="109">
        <v>-0.3413087856189926</v>
      </c>
      <c r="O21" s="109">
        <v>-23.89898034000926</v>
      </c>
      <c r="P21" s="109">
        <v>-3.651084344067947</v>
      </c>
      <c r="Q21" s="109">
        <v>26.387987238778095</v>
      </c>
      <c r="R21" s="109">
        <v>-1.9687430758354996</v>
      </c>
    </row>
    <row r="22" spans="1:18" s="131" customFormat="1" ht="21" customHeight="1">
      <c r="A22" s="96" t="s">
        <v>107</v>
      </c>
      <c r="B22" s="96"/>
      <c r="C22" s="96"/>
      <c r="D22" s="96"/>
      <c r="E22" s="96"/>
      <c r="F22" s="96"/>
      <c r="G22" s="112"/>
      <c r="H22" s="112">
        <v>252169097</v>
      </c>
      <c r="I22" s="112">
        <v>238155704</v>
      </c>
      <c r="J22" s="112">
        <v>158673296</v>
      </c>
      <c r="K22" s="112">
        <v>81820067</v>
      </c>
      <c r="L22" s="112">
        <v>77181283</v>
      </c>
      <c r="M22" s="112"/>
      <c r="N22" s="113">
        <v>5.884130744985222</v>
      </c>
      <c r="O22" s="113">
        <v>50.091861708097376</v>
      </c>
      <c r="P22" s="113">
        <v>93.92956009190264</v>
      </c>
      <c r="Q22" s="113">
        <v>6.010244737704088</v>
      </c>
      <c r="R22" s="113">
        <v>34.445096562241126</v>
      </c>
    </row>
    <row r="23" spans="1:18" s="128" customFormat="1" ht="19.5" customHeight="1">
      <c r="A23" s="99" t="s">
        <v>47</v>
      </c>
      <c r="B23" s="99"/>
      <c r="C23" s="99"/>
      <c r="D23" s="99"/>
      <c r="E23" s="99"/>
      <c r="F23" s="99"/>
      <c r="G23" s="110"/>
      <c r="H23" s="110">
        <v>3163519</v>
      </c>
      <c r="I23" s="110">
        <v>31002218</v>
      </c>
      <c r="J23" s="110">
        <v>33137250</v>
      </c>
      <c r="K23" s="110">
        <v>50401369</v>
      </c>
      <c r="L23" s="110">
        <v>76847376</v>
      </c>
      <c r="M23" s="110"/>
      <c r="N23" s="109">
        <v>-89.79583009189858</v>
      </c>
      <c r="O23" s="109">
        <v>-6.442996929437416</v>
      </c>
      <c r="P23" s="109">
        <v>-34.25327395372931</v>
      </c>
      <c r="Q23" s="109">
        <v>-34.41367601152706</v>
      </c>
      <c r="R23" s="109">
        <v>-54.95616581519953</v>
      </c>
    </row>
    <row r="24" spans="1:18" s="128" customFormat="1" ht="12.75">
      <c r="A24" s="99" t="s">
        <v>108</v>
      </c>
      <c r="B24" s="99"/>
      <c r="C24" s="99"/>
      <c r="D24" s="99"/>
      <c r="E24" s="99"/>
      <c r="F24" s="99"/>
      <c r="G24" s="110"/>
      <c r="H24" s="110">
        <v>-212204</v>
      </c>
      <c r="I24" s="110">
        <v>-332794</v>
      </c>
      <c r="J24" s="110">
        <v>1660900</v>
      </c>
      <c r="K24" s="110">
        <v>9956135</v>
      </c>
      <c r="L24" s="110">
        <v>6074228</v>
      </c>
      <c r="M24" s="110"/>
      <c r="N24" s="109">
        <v>-36.235629248123466</v>
      </c>
      <c r="O24" s="109">
        <v>-120.03696790896502</v>
      </c>
      <c r="P24" s="109">
        <v>-83.31782363336777</v>
      </c>
      <c r="Q24" s="109">
        <v>63.90782499438612</v>
      </c>
      <c r="R24" s="109">
        <v>-56.76697548629522</v>
      </c>
    </row>
    <row r="25" spans="1:18" s="131" customFormat="1" ht="19.5" customHeight="1">
      <c r="A25" s="96" t="s">
        <v>48</v>
      </c>
      <c r="B25" s="96"/>
      <c r="C25" s="96"/>
      <c r="D25" s="96"/>
      <c r="E25" s="96"/>
      <c r="F25" s="96"/>
      <c r="G25" s="112"/>
      <c r="H25" s="112">
        <v>249217782</v>
      </c>
      <c r="I25" s="112">
        <v>207486280</v>
      </c>
      <c r="J25" s="112">
        <v>123875146</v>
      </c>
      <c r="K25" s="112">
        <v>21462563</v>
      </c>
      <c r="L25" s="112">
        <v>-5740321</v>
      </c>
      <c r="M25" s="112"/>
      <c r="N25" s="113">
        <v>20.1128971033651</v>
      </c>
      <c r="O25" s="113">
        <v>67.49629501950294</v>
      </c>
      <c r="P25" s="113">
        <v>477.16846771748556</v>
      </c>
      <c r="Q25" s="113">
        <v>-473.89133813248424</v>
      </c>
      <c r="R25" s="113">
        <v>156.6910413930091</v>
      </c>
    </row>
    <row r="26" spans="1:18" s="128" customFormat="1" ht="20.25" customHeight="1">
      <c r="A26" s="96" t="s">
        <v>203</v>
      </c>
      <c r="B26" s="99"/>
      <c r="C26" s="99"/>
      <c r="D26" s="99"/>
      <c r="E26" s="99"/>
      <c r="F26" s="99"/>
      <c r="G26" s="110"/>
      <c r="H26" s="110"/>
      <c r="I26" s="110"/>
      <c r="J26" s="110"/>
      <c r="K26" s="110"/>
      <c r="L26" s="110"/>
      <c r="M26" s="110"/>
      <c r="N26" s="109"/>
      <c r="O26" s="109"/>
      <c r="P26" s="109"/>
      <c r="Q26" s="109"/>
      <c r="R26" s="109"/>
    </row>
    <row r="27" spans="1:18" s="128" customFormat="1" ht="12.75">
      <c r="A27" s="99" t="s">
        <v>49</v>
      </c>
      <c r="B27" s="99"/>
      <c r="C27" s="99"/>
      <c r="D27" s="99"/>
      <c r="E27" s="99"/>
      <c r="F27" s="99"/>
      <c r="G27" s="110"/>
      <c r="H27" s="110">
        <v>1116064</v>
      </c>
      <c r="I27" s="110">
        <v>1095984</v>
      </c>
      <c r="J27" s="110">
        <v>1067152</v>
      </c>
      <c r="K27" s="110">
        <v>1047192</v>
      </c>
      <c r="L27" s="110">
        <v>1064482</v>
      </c>
      <c r="M27" s="110"/>
      <c r="N27" s="109">
        <v>1.832143534942116</v>
      </c>
      <c r="O27" s="109">
        <v>2.701770694334078</v>
      </c>
      <c r="P27" s="109">
        <v>1.906049702442341</v>
      </c>
      <c r="Q27" s="109">
        <v>-1.6242641961066508</v>
      </c>
      <c r="R27" s="109">
        <v>1.1900229476032864</v>
      </c>
    </row>
    <row r="28" spans="1:18" s="128" customFormat="1" ht="12.75">
      <c r="A28" s="99" t="s">
        <v>204</v>
      </c>
      <c r="B28" s="99"/>
      <c r="C28" s="99"/>
      <c r="D28" s="99"/>
      <c r="E28" s="99"/>
      <c r="F28" s="99"/>
      <c r="G28" s="110"/>
      <c r="H28" s="110">
        <v>753854</v>
      </c>
      <c r="I28" s="110">
        <v>727856</v>
      </c>
      <c r="J28" s="110">
        <v>816028</v>
      </c>
      <c r="K28" s="110">
        <v>804104</v>
      </c>
      <c r="L28" s="110">
        <v>866448</v>
      </c>
      <c r="M28" s="110"/>
      <c r="N28" s="109">
        <v>3.571860367984876</v>
      </c>
      <c r="O28" s="109">
        <v>-10.805021396324635</v>
      </c>
      <c r="P28" s="109">
        <v>1.4828927601404793</v>
      </c>
      <c r="Q28" s="109">
        <v>-7.1953539046774875</v>
      </c>
      <c r="R28" s="109">
        <v>-3.420225956787515</v>
      </c>
    </row>
    <row r="29" spans="1:18" s="128" customFormat="1" ht="20.25" customHeight="1">
      <c r="A29" s="96" t="s">
        <v>110</v>
      </c>
      <c r="B29" s="99"/>
      <c r="C29" s="99"/>
      <c r="D29" s="99"/>
      <c r="E29" s="99"/>
      <c r="F29" s="99"/>
      <c r="G29" s="110"/>
      <c r="H29" s="110"/>
      <c r="I29" s="110"/>
      <c r="J29" s="110"/>
      <c r="K29" s="110"/>
      <c r="L29" s="110"/>
      <c r="M29" s="110"/>
      <c r="N29" s="109">
        <v>0</v>
      </c>
      <c r="O29" s="109">
        <v>0</v>
      </c>
      <c r="P29" s="109">
        <v>0</v>
      </c>
      <c r="Q29" s="109">
        <v>0</v>
      </c>
      <c r="R29" s="109" t="s">
        <v>30</v>
      </c>
    </row>
    <row r="30" spans="1:18" s="128" customFormat="1" ht="12.75">
      <c r="A30" s="99" t="s">
        <v>111</v>
      </c>
      <c r="B30" s="99"/>
      <c r="C30" s="99"/>
      <c r="D30" s="99"/>
      <c r="E30" s="99"/>
      <c r="F30" s="99"/>
      <c r="G30" s="110"/>
      <c r="H30" s="110">
        <v>110585985</v>
      </c>
      <c r="I30" s="110">
        <v>100564958</v>
      </c>
      <c r="J30" s="110">
        <v>99141392</v>
      </c>
      <c r="K30" s="110">
        <v>99753034</v>
      </c>
      <c r="L30" s="110">
        <v>56757283</v>
      </c>
      <c r="M30" s="110"/>
      <c r="N30" s="109">
        <v>9.964730458098536</v>
      </c>
      <c r="O30" s="109">
        <v>1.4358947068243706</v>
      </c>
      <c r="P30" s="109">
        <v>-0.6131562875571284</v>
      </c>
      <c r="Q30" s="109">
        <v>75.75371604733088</v>
      </c>
      <c r="R30" s="109">
        <v>18.146163426023488</v>
      </c>
    </row>
    <row r="31" spans="1:18" s="128" customFormat="1" ht="12.75">
      <c r="A31" s="99" t="s">
        <v>51</v>
      </c>
      <c r="B31" s="99"/>
      <c r="C31" s="99"/>
      <c r="D31" s="99"/>
      <c r="E31" s="99"/>
      <c r="F31" s="99"/>
      <c r="G31" s="110"/>
      <c r="H31" s="110">
        <v>1981.97</v>
      </c>
      <c r="I31" s="110">
        <v>1754.15</v>
      </c>
      <c r="J31" s="110">
        <v>1671.26</v>
      </c>
      <c r="K31" s="110">
        <v>1771.1</v>
      </c>
      <c r="L31" s="110">
        <v>1469.3</v>
      </c>
      <c r="M31" s="110"/>
      <c r="N31" s="109">
        <v>12.987486816976878</v>
      </c>
      <c r="O31" s="109">
        <v>4.959730981415226</v>
      </c>
      <c r="P31" s="109">
        <v>-5.637174637231095</v>
      </c>
      <c r="Q31" s="109">
        <v>20.54039338460491</v>
      </c>
      <c r="R31" s="109">
        <v>7.7696939386148856</v>
      </c>
    </row>
    <row r="32" spans="1:18" s="128" customFormat="1" ht="12.75">
      <c r="A32" s="122" t="s">
        <v>52</v>
      </c>
      <c r="B32" s="99"/>
      <c r="C32" s="122"/>
      <c r="D32" s="122"/>
      <c r="E32" s="122"/>
      <c r="F32" s="122"/>
      <c r="G32" s="110"/>
      <c r="H32" s="110">
        <v>55795.99338032362</v>
      </c>
      <c r="I32" s="110">
        <v>57329.73690961434</v>
      </c>
      <c r="J32" s="110">
        <v>59321.34557160466</v>
      </c>
      <c r="K32" s="110">
        <v>56322.64355485292</v>
      </c>
      <c r="L32" s="110">
        <v>38628.79126114476</v>
      </c>
      <c r="M32" s="110"/>
      <c r="N32" s="109">
        <v>-2.675301879910607</v>
      </c>
      <c r="O32" s="109">
        <v>-3.357322128821779</v>
      </c>
      <c r="P32" s="109">
        <v>5.324149982113835</v>
      </c>
      <c r="Q32" s="109">
        <v>45.80483032485081</v>
      </c>
      <c r="R32" s="109">
        <v>9.628374274978446</v>
      </c>
    </row>
    <row r="33" spans="1:18" s="128" customFormat="1" ht="19.5" customHeight="1">
      <c r="A33" s="96" t="s">
        <v>112</v>
      </c>
      <c r="B33" s="99"/>
      <c r="C33" s="99"/>
      <c r="D33" s="99"/>
      <c r="E33" s="99"/>
      <c r="F33" s="99"/>
      <c r="G33" s="110"/>
      <c r="H33" s="110"/>
      <c r="I33" s="110"/>
      <c r="J33" s="110"/>
      <c r="K33" s="110"/>
      <c r="L33" s="110"/>
      <c r="M33" s="110"/>
      <c r="N33" s="109"/>
      <c r="O33" s="109"/>
      <c r="P33" s="109"/>
      <c r="Q33" s="109"/>
      <c r="R33" s="109"/>
    </row>
    <row r="34" spans="1:18" s="128" customFormat="1" ht="12.75">
      <c r="A34" s="99" t="s">
        <v>113</v>
      </c>
      <c r="B34" s="99"/>
      <c r="C34" s="99"/>
      <c r="D34" s="99"/>
      <c r="E34" s="99"/>
      <c r="F34" s="99"/>
      <c r="G34" s="110"/>
      <c r="H34" s="110">
        <v>1798826677</v>
      </c>
      <c r="I34" s="110">
        <v>1848213778</v>
      </c>
      <c r="J34" s="110">
        <v>1740306390</v>
      </c>
      <c r="K34" s="110">
        <v>1689792918</v>
      </c>
      <c r="L34" s="110">
        <v>1515814654</v>
      </c>
      <c r="M34" s="110"/>
      <c r="N34" s="109">
        <v>-2.6721530586923263</v>
      </c>
      <c r="O34" s="109">
        <v>6.200482203596345</v>
      </c>
      <c r="P34" s="109">
        <v>2.9893291338791137</v>
      </c>
      <c r="Q34" s="109">
        <v>11.477542029356842</v>
      </c>
      <c r="R34" s="109">
        <v>4.372432345624877</v>
      </c>
    </row>
    <row r="35" spans="1:18" s="128" customFormat="1" ht="12.75">
      <c r="A35" s="99" t="s">
        <v>119</v>
      </c>
      <c r="B35" s="99"/>
      <c r="C35" s="99"/>
      <c r="D35" s="99"/>
      <c r="E35" s="99"/>
      <c r="F35" s="99"/>
      <c r="G35" s="110"/>
      <c r="H35" s="110">
        <v>730630973</v>
      </c>
      <c r="I35" s="110">
        <v>761300295</v>
      </c>
      <c r="J35" s="110">
        <v>785228670</v>
      </c>
      <c r="K35" s="110">
        <v>854917452</v>
      </c>
      <c r="L35" s="110">
        <v>908303670</v>
      </c>
      <c r="M35" s="108"/>
      <c r="N35" s="109">
        <v>-4.028544609982057</v>
      </c>
      <c r="O35" s="109">
        <v>-3.0473129566193755</v>
      </c>
      <c r="P35" s="109">
        <v>-8.151521744815193</v>
      </c>
      <c r="Q35" s="109">
        <v>-5.877573741389815</v>
      </c>
      <c r="R35" s="109">
        <v>-5.296342389167908</v>
      </c>
    </row>
    <row r="36" spans="1:18" s="128" customFormat="1" ht="19.5" customHeight="1">
      <c r="A36" s="96" t="s">
        <v>58</v>
      </c>
      <c r="B36" s="99"/>
      <c r="C36" s="99"/>
      <c r="D36" s="99"/>
      <c r="E36" s="99"/>
      <c r="F36" s="99"/>
      <c r="G36" s="110"/>
      <c r="H36" s="110"/>
      <c r="I36" s="110"/>
      <c r="J36" s="110"/>
      <c r="K36" s="110"/>
      <c r="L36" s="110"/>
      <c r="M36" s="108"/>
      <c r="N36" s="109"/>
      <c r="O36" s="109"/>
      <c r="P36" s="109"/>
      <c r="Q36" s="109"/>
      <c r="R36" s="109"/>
    </row>
    <row r="37" spans="1:18" s="128" customFormat="1" ht="12.75">
      <c r="A37" s="99" t="s">
        <v>205</v>
      </c>
      <c r="B37" s="99"/>
      <c r="C37" s="99"/>
      <c r="D37" s="99"/>
      <c r="E37" s="99"/>
      <c r="F37" s="99"/>
      <c r="G37" s="99"/>
      <c r="H37" s="133">
        <v>49.03119903466584</v>
      </c>
      <c r="I37" s="133">
        <v>50.35571486679856</v>
      </c>
      <c r="J37" s="133">
        <v>48.530007829143294</v>
      </c>
      <c r="K37" s="133">
        <v>41.86042849245685</v>
      </c>
      <c r="L37" s="133">
        <v>41.2437144857729</v>
      </c>
      <c r="M37" s="121"/>
      <c r="N37" s="109">
        <v>-2.630318794274574</v>
      </c>
      <c r="O37" s="109">
        <v>3.762016779562289</v>
      </c>
      <c r="P37" s="109">
        <v>15.932897910704114</v>
      </c>
      <c r="Q37" s="109">
        <v>1.4952921054108406</v>
      </c>
      <c r="R37" s="109">
        <v>4.418797021746701</v>
      </c>
    </row>
    <row r="38" spans="1:18" s="128" customFormat="1" ht="12.75">
      <c r="A38" s="99" t="s">
        <v>60</v>
      </c>
      <c r="B38" s="99"/>
      <c r="C38" s="99"/>
      <c r="D38" s="99"/>
      <c r="E38" s="99"/>
      <c r="F38" s="99"/>
      <c r="G38" s="99"/>
      <c r="H38" s="133">
        <v>31.70972528584712</v>
      </c>
      <c r="I38" s="133">
        <v>31.863160402619485</v>
      </c>
      <c r="J38" s="133">
        <v>22.62834858358272</v>
      </c>
      <c r="K38" s="133">
        <v>12.669836212568546</v>
      </c>
      <c r="L38" s="133">
        <v>14.064471354229545</v>
      </c>
      <c r="M38" s="121"/>
      <c r="N38" s="109">
        <v>-0.48154393611171803</v>
      </c>
      <c r="O38" s="109">
        <v>40.81080766864617</v>
      </c>
      <c r="P38" s="109">
        <v>78.60016659990661</v>
      </c>
      <c r="Q38" s="109">
        <v>-9.9160153733158</v>
      </c>
      <c r="R38" s="109">
        <v>22.53700652580848</v>
      </c>
    </row>
    <row r="39" spans="1:18" s="128" customFormat="1" ht="12.75">
      <c r="A39" s="99" t="s">
        <v>61</v>
      </c>
      <c r="B39" s="99"/>
      <c r="C39" s="99"/>
      <c r="D39" s="99"/>
      <c r="E39" s="99"/>
      <c r="F39" s="99"/>
      <c r="G39" s="99"/>
      <c r="H39" s="133">
        <v>31.338603728941994</v>
      </c>
      <c r="I39" s="133">
        <v>27.75985840331928</v>
      </c>
      <c r="J39" s="133">
        <v>17.66579541229296</v>
      </c>
      <c r="K39" s="133">
        <v>3.323477575640873</v>
      </c>
      <c r="L39" s="133">
        <v>-1.0460383286007606</v>
      </c>
      <c r="M39" s="121"/>
      <c r="N39" s="109">
        <v>12.891799639708529</v>
      </c>
      <c r="O39" s="109">
        <v>57.139023493967564</v>
      </c>
      <c r="P39" s="109">
        <v>431.5454974564235</v>
      </c>
      <c r="Q39" s="109">
        <v>-417.72043956425034</v>
      </c>
      <c r="R39" s="109">
        <v>133.95536630620134</v>
      </c>
    </row>
    <row r="40" spans="1:18" s="128" customFormat="1" ht="12.75">
      <c r="A40" s="99" t="s">
        <v>59</v>
      </c>
      <c r="B40" s="99"/>
      <c r="C40" s="99"/>
      <c r="D40" s="99"/>
      <c r="E40" s="99"/>
      <c r="F40" s="99"/>
      <c r="G40" s="99"/>
      <c r="H40" s="110">
        <v>745965634</v>
      </c>
      <c r="I40" s="110">
        <v>773264482.5</v>
      </c>
      <c r="J40" s="110">
        <v>820073061</v>
      </c>
      <c r="K40" s="110">
        <v>881610561</v>
      </c>
      <c r="L40" s="110"/>
      <c r="M40" s="99"/>
      <c r="N40" s="109">
        <v>-3.530337823320367</v>
      </c>
      <c r="O40" s="109">
        <v>-5.707854668817124</v>
      </c>
      <c r="P40" s="109">
        <v>-6.9801228254569425</v>
      </c>
      <c r="Q40" s="109" t="s">
        <v>27</v>
      </c>
      <c r="R40" s="109" t="s">
        <v>27</v>
      </c>
    </row>
    <row r="41" spans="1:18" s="134" customFormat="1" ht="13.5" thickBot="1">
      <c r="A41" s="123" t="s">
        <v>116</v>
      </c>
      <c r="B41" s="123"/>
      <c r="C41" s="123"/>
      <c r="D41" s="123"/>
      <c r="E41" s="123"/>
      <c r="F41" s="123"/>
      <c r="G41" s="123"/>
      <c r="H41" s="268">
        <v>33.8043852835183</v>
      </c>
      <c r="I41" s="268">
        <v>30.798738257062002</v>
      </c>
      <c r="J41" s="268">
        <v>19.348678007604985</v>
      </c>
      <c r="K41" s="268">
        <v>9.28074941697528</v>
      </c>
      <c r="L41" s="268"/>
      <c r="M41" s="123"/>
      <c r="N41" s="269">
        <v>9.7589940255657</v>
      </c>
      <c r="O41" s="269">
        <v>59.1774809883992</v>
      </c>
      <c r="P41" s="269">
        <v>108.48184923746146</v>
      </c>
      <c r="Q41" s="269" t="s">
        <v>27</v>
      </c>
      <c r="R41" s="269" t="s">
        <v>27</v>
      </c>
    </row>
    <row r="42" spans="1:19" ht="25.5" customHeight="1">
      <c r="A42" s="289"/>
      <c r="B42" s="290"/>
      <c r="C42" s="290"/>
      <c r="D42" s="290"/>
      <c r="E42" s="290"/>
      <c r="F42" s="290"/>
      <c r="G42" s="290"/>
      <c r="H42" s="290"/>
      <c r="I42" s="290"/>
      <c r="J42" s="290"/>
      <c r="K42" s="290"/>
      <c r="L42" s="290"/>
      <c r="M42" s="290"/>
      <c r="N42" s="290"/>
      <c r="O42" s="290"/>
      <c r="P42" s="290"/>
      <c r="Q42" s="290"/>
      <c r="R42" s="290"/>
      <c r="S42" s="290"/>
    </row>
    <row r="43" ht="12.75">
      <c r="A43" s="128"/>
    </row>
    <row r="44" ht="12.75">
      <c r="A44" s="128"/>
    </row>
    <row r="45" ht="12.75">
      <c r="A45" s="128"/>
    </row>
    <row r="46" ht="12.75">
      <c r="A46" s="125"/>
    </row>
    <row r="79" ht="12.75" hidden="1"/>
    <row r="80" ht="12.75" hidden="1"/>
    <row r="81" ht="12.75" hidden="1"/>
    <row r="82" ht="12.75" hidden="1"/>
    <row r="83" ht="12.75" hidden="1"/>
    <row r="84" spans="1:3" ht="12.75" hidden="1">
      <c r="A84" s="99">
        <v>2</v>
      </c>
      <c r="B84" s="128">
        <v>1999</v>
      </c>
      <c r="C84" s="99">
        <v>1063</v>
      </c>
    </row>
    <row r="85" spans="1:4" ht="12.75" hidden="1">
      <c r="A85" s="99">
        <v>10</v>
      </c>
      <c r="D85" s="99">
        <v>5</v>
      </c>
    </row>
    <row r="86" ht="12.75" hidden="1"/>
    <row r="87" ht="12.75" hidden="1"/>
    <row r="88" ht="12.75" hidden="1"/>
    <row r="89" ht="12.75" hidden="1"/>
    <row r="90" ht="12.75" hidden="1"/>
  </sheetData>
  <mergeCells count="4">
    <mergeCell ref="A1:S1"/>
    <mergeCell ref="A2:S2"/>
    <mergeCell ref="A42:S42"/>
    <mergeCell ref="N4:Q4"/>
  </mergeCells>
  <printOptions horizontalCentered="1"/>
  <pageMargins left="0.2362204724409449" right="0.2362204724409449" top="0.59" bottom="0.4" header="0.33" footer="0"/>
  <pageSetup horizontalDpi="360" verticalDpi="360" orientation="landscape" paperSize="5" scale="87" r:id="rId1"/>
  <headerFooter alignWithMargins="0">
    <oddHeader>&amp;R&amp;D   &amp;T</oddHeader>
    <oddFooter>&amp;C- 18 -</oddFooter>
  </headerFooter>
</worksheet>
</file>

<file path=xl/worksheets/sheet28.xml><?xml version="1.0" encoding="utf-8"?>
<worksheet xmlns="http://schemas.openxmlformats.org/spreadsheetml/2006/main" xmlns:r="http://schemas.openxmlformats.org/officeDocument/2006/relationships">
  <sheetPr codeName="Sheet16">
    <tabColor indexed="20"/>
  </sheetPr>
  <dimension ref="A1:B40"/>
  <sheetViews>
    <sheetView workbookViewId="0" topLeftCell="A1">
      <selection activeCell="A2" sqref="A2"/>
    </sheetView>
  </sheetViews>
  <sheetFormatPr defaultColWidth="9.140625" defaultRowHeight="12.75"/>
  <cols>
    <col min="1" max="1" width="9.140625" style="65" customWidth="1"/>
    <col min="2" max="2" width="182.140625" style="61" customWidth="1"/>
    <col min="3" max="16384" width="9.140625" style="64" customWidth="1"/>
  </cols>
  <sheetData>
    <row r="1" spans="1:2" ht="12.75">
      <c r="A1" s="62"/>
      <c r="B1" s="63"/>
    </row>
    <row r="11" ht="20.25">
      <c r="B11" s="66"/>
    </row>
    <row r="12" spans="1:2" ht="21" thickBot="1">
      <c r="A12" s="279" t="s">
        <v>127</v>
      </c>
      <c r="B12" s="280" t="s">
        <v>149</v>
      </c>
    </row>
    <row r="13" spans="1:2" s="68" customFormat="1" ht="20.25">
      <c r="A13" s="67"/>
      <c r="B13" s="66" t="s">
        <v>54</v>
      </c>
    </row>
    <row r="14" spans="1:2" s="68" customFormat="1" ht="23.25">
      <c r="A14" s="67"/>
      <c r="B14" s="69"/>
    </row>
    <row r="15" ht="20.25">
      <c r="B15" s="66"/>
    </row>
    <row r="19" ht="12.75">
      <c r="B19" s="61" t="s">
        <v>10</v>
      </c>
    </row>
    <row r="26" ht="12.75" customHeight="1"/>
    <row r="27" ht="25.5">
      <c r="B27" s="70" t="s">
        <v>9</v>
      </c>
    </row>
    <row r="28" ht="25.5">
      <c r="B28" s="70"/>
    </row>
    <row r="32" ht="20.25">
      <c r="B32" s="66"/>
    </row>
    <row r="33" ht="12.75">
      <c r="B33" s="61" t="s">
        <v>10</v>
      </c>
    </row>
    <row r="34" ht="12.75">
      <c r="B34" s="61" t="s">
        <v>10</v>
      </c>
    </row>
    <row r="40" spans="1:2" ht="13.5" thickBot="1">
      <c r="A40" s="71"/>
      <c r="B40" s="72"/>
    </row>
  </sheetData>
  <printOptions/>
  <pageMargins left="0.8" right="0.79" top="0.984251968503937" bottom="0.77" header="0.5118110236220472" footer="0.5118110236220472"/>
  <pageSetup horizontalDpi="300" verticalDpi="300" orientation="landscape" paperSize="5" scale="84" r:id="rId1"/>
</worksheet>
</file>

<file path=xl/worksheets/sheet29.xml><?xml version="1.0" encoding="utf-8"?>
<worksheet xmlns="http://schemas.openxmlformats.org/spreadsheetml/2006/main" xmlns:r="http://schemas.openxmlformats.org/officeDocument/2006/relationships">
  <sheetPr codeName="Sheet115">
    <tabColor indexed="20"/>
  </sheetPr>
  <dimension ref="A1:T56"/>
  <sheetViews>
    <sheetView tabSelected="1" workbookViewId="0" topLeftCell="E1">
      <selection activeCell="A4" sqref="A4"/>
    </sheetView>
  </sheetViews>
  <sheetFormatPr defaultColWidth="9.140625" defaultRowHeight="12.75"/>
  <cols>
    <col min="1" max="1" width="13.8515625" style="141" customWidth="1"/>
    <col min="2" max="2" width="21.140625" style="141" customWidth="1"/>
    <col min="3" max="3" width="1.7109375" style="141" customWidth="1"/>
    <col min="4" max="4" width="13.57421875" style="141" customWidth="1"/>
    <col min="5" max="5" width="3.7109375" style="141" customWidth="1"/>
    <col min="6" max="6" width="0.9921875" style="141" customWidth="1"/>
    <col min="7" max="7" width="17.140625" style="141" customWidth="1"/>
    <col min="8" max="12" width="14.7109375" style="141" customWidth="1"/>
    <col min="13" max="13" width="1.28515625" style="141" customWidth="1"/>
    <col min="14" max="14" width="9.7109375" style="83" customWidth="1"/>
    <col min="15" max="16" width="10.140625" style="83" customWidth="1"/>
    <col min="17" max="17" width="9.00390625" style="83" customWidth="1"/>
    <col min="18" max="18" width="12.8515625" style="141" customWidth="1"/>
    <col min="19" max="19" width="5.421875" style="141" customWidth="1"/>
    <col min="20" max="16384" width="9.140625" style="141" customWidth="1"/>
  </cols>
  <sheetData>
    <row r="1" spans="1:19" s="142" customFormat="1" ht="17.25" thickTop="1">
      <c r="A1" s="301" t="s">
        <v>23</v>
      </c>
      <c r="B1" s="301"/>
      <c r="C1" s="301"/>
      <c r="D1" s="301"/>
      <c r="E1" s="301"/>
      <c r="F1" s="301"/>
      <c r="G1" s="301"/>
      <c r="H1" s="301"/>
      <c r="I1" s="301"/>
      <c r="J1" s="301"/>
      <c r="K1" s="301"/>
      <c r="L1" s="301"/>
      <c r="M1" s="301"/>
      <c r="N1" s="301"/>
      <c r="O1" s="301"/>
      <c r="P1" s="301"/>
      <c r="Q1" s="301"/>
      <c r="R1" s="301"/>
      <c r="S1" s="301"/>
    </row>
    <row r="2" spans="1:19" s="143" customFormat="1" ht="17.25" thickBot="1">
      <c r="A2" s="300" t="s">
        <v>150</v>
      </c>
      <c r="B2" s="300"/>
      <c r="C2" s="300"/>
      <c r="D2" s="300"/>
      <c r="E2" s="300"/>
      <c r="F2" s="300"/>
      <c r="G2" s="300"/>
      <c r="H2" s="300"/>
      <c r="I2" s="300"/>
      <c r="J2" s="300"/>
      <c r="K2" s="300"/>
      <c r="L2" s="300"/>
      <c r="M2" s="300"/>
      <c r="N2" s="300"/>
      <c r="O2" s="300"/>
      <c r="P2" s="300"/>
      <c r="Q2" s="300"/>
      <c r="R2" s="300"/>
      <c r="S2" s="300"/>
    </row>
    <row r="3" spans="1:19" s="175" customFormat="1" ht="5.25" customHeight="1">
      <c r="A3" s="285"/>
      <c r="B3" s="285"/>
      <c r="C3" s="285"/>
      <c r="D3" s="285"/>
      <c r="E3" s="285"/>
      <c r="F3" s="285"/>
      <c r="G3" s="285"/>
      <c r="H3" s="285"/>
      <c r="I3" s="285"/>
      <c r="J3" s="285"/>
      <c r="K3" s="285"/>
      <c r="L3" s="285"/>
      <c r="M3" s="285"/>
      <c r="N3" s="286"/>
      <c r="O3" s="286"/>
      <c r="P3" s="286"/>
      <c r="Q3" s="286"/>
      <c r="R3" s="286"/>
      <c r="S3" s="286"/>
    </row>
    <row r="4" spans="2:19" ht="15.75" customHeight="1">
      <c r="B4" s="85"/>
      <c r="C4" s="85"/>
      <c r="D4" s="138"/>
      <c r="E4" s="85"/>
      <c r="F4" s="85"/>
      <c r="G4" s="138"/>
      <c r="H4" s="144"/>
      <c r="I4" s="144"/>
      <c r="J4" s="144"/>
      <c r="K4" s="144"/>
      <c r="L4" s="144"/>
      <c r="M4" s="145"/>
      <c r="N4" s="293" t="s">
        <v>24</v>
      </c>
      <c r="O4" s="293"/>
      <c r="P4" s="293"/>
      <c r="Q4" s="293"/>
      <c r="R4" s="202" t="s">
        <v>25</v>
      </c>
      <c r="S4" s="202"/>
    </row>
    <row r="5" spans="1:19" ht="14.25" customHeight="1">
      <c r="A5" s="85" t="s">
        <v>9</v>
      </c>
      <c r="B5" s="146"/>
      <c r="C5" s="85"/>
      <c r="D5" s="147"/>
      <c r="E5" s="147"/>
      <c r="G5" s="138"/>
      <c r="H5" s="102">
        <v>2005</v>
      </c>
      <c r="I5" s="102">
        <v>2004</v>
      </c>
      <c r="J5" s="102">
        <v>2003</v>
      </c>
      <c r="K5" s="102">
        <v>2002</v>
      </c>
      <c r="L5" s="102">
        <v>2001</v>
      </c>
      <c r="M5" s="103"/>
      <c r="N5" s="104" t="s">
        <v>174</v>
      </c>
      <c r="O5" s="104" t="s">
        <v>153</v>
      </c>
      <c r="P5" s="104" t="s">
        <v>125</v>
      </c>
      <c r="Q5" s="104" t="s">
        <v>124</v>
      </c>
      <c r="R5" s="196" t="s">
        <v>26</v>
      </c>
      <c r="S5" s="196"/>
    </row>
    <row r="6" spans="1:19" ht="16.5">
      <c r="A6" s="136"/>
      <c r="B6" s="81"/>
      <c r="C6" s="81"/>
      <c r="D6" s="81"/>
      <c r="E6" s="136"/>
      <c r="G6" s="77" t="s">
        <v>35</v>
      </c>
      <c r="H6" s="107">
        <v>5</v>
      </c>
      <c r="I6" s="107">
        <v>6</v>
      </c>
      <c r="J6" s="107">
        <v>20</v>
      </c>
      <c r="K6" s="107">
        <v>19</v>
      </c>
      <c r="L6" s="107">
        <v>27</v>
      </c>
      <c r="M6" s="108"/>
      <c r="N6" s="109"/>
      <c r="O6" s="109"/>
      <c r="P6" s="109"/>
      <c r="Q6" s="109"/>
      <c r="R6" s="109"/>
      <c r="S6" s="99"/>
    </row>
    <row r="7" spans="1:19" ht="15" customHeight="1">
      <c r="A7" s="81" t="s">
        <v>69</v>
      </c>
      <c r="B7" s="81"/>
      <c r="D7" s="81"/>
      <c r="G7" s="138"/>
      <c r="H7" s="110">
        <v>2464783</v>
      </c>
      <c r="I7" s="110">
        <v>2299244</v>
      </c>
      <c r="J7" s="110">
        <v>2175294</v>
      </c>
      <c r="K7" s="110">
        <v>1987157</v>
      </c>
      <c r="L7" s="110">
        <v>1580244</v>
      </c>
      <c r="M7" s="108"/>
      <c r="N7" s="109">
        <v>7.1997143408877005</v>
      </c>
      <c r="O7" s="109">
        <v>5.698080351437553</v>
      </c>
      <c r="P7" s="109">
        <v>9.467646491948045</v>
      </c>
      <c r="Q7" s="109">
        <v>25.750010757832335</v>
      </c>
      <c r="R7" s="109">
        <v>11.754143645219205</v>
      </c>
      <c r="S7" s="99"/>
    </row>
    <row r="8" spans="1:19" ht="12.75" customHeight="1">
      <c r="A8" s="81" t="s">
        <v>70</v>
      </c>
      <c r="B8" s="81"/>
      <c r="D8" s="81"/>
      <c r="H8" s="110">
        <v>21589</v>
      </c>
      <c r="I8" s="110">
        <v>17470</v>
      </c>
      <c r="J8" s="110">
        <v>26394</v>
      </c>
      <c r="K8" s="110">
        <v>29458</v>
      </c>
      <c r="L8" s="110">
        <v>26149</v>
      </c>
      <c r="M8" s="108"/>
      <c r="N8" s="109">
        <v>23.577561534058386</v>
      </c>
      <c r="O8" s="109">
        <v>-33.81071455633856</v>
      </c>
      <c r="P8" s="109">
        <v>-10.401249236200693</v>
      </c>
      <c r="Q8" s="109">
        <v>12.654403610080692</v>
      </c>
      <c r="R8" s="109">
        <v>-4.677733456891453</v>
      </c>
      <c r="S8" s="99"/>
    </row>
    <row r="9" spans="1:19" s="85" customFormat="1" ht="12" customHeight="1">
      <c r="A9" s="148" t="s">
        <v>71</v>
      </c>
      <c r="B9" s="148"/>
      <c r="D9" s="148"/>
      <c r="H9" s="112">
        <v>2486372</v>
      </c>
      <c r="I9" s="112">
        <v>2316714</v>
      </c>
      <c r="J9" s="112">
        <v>2201688</v>
      </c>
      <c r="K9" s="112">
        <v>2016615</v>
      </c>
      <c r="L9" s="112">
        <v>1606393</v>
      </c>
      <c r="M9" s="98"/>
      <c r="N9" s="113">
        <v>7.323217281028215</v>
      </c>
      <c r="O9" s="113">
        <v>5.224445970546236</v>
      </c>
      <c r="P9" s="113">
        <v>9.177408677412396</v>
      </c>
      <c r="Q9" s="113">
        <v>25.5368393662074</v>
      </c>
      <c r="R9" s="113">
        <v>11.539469824792302</v>
      </c>
      <c r="S9" s="96"/>
    </row>
    <row r="10" spans="1:19" ht="19.5" customHeight="1">
      <c r="A10" s="85" t="s">
        <v>32</v>
      </c>
      <c r="E10" s="141" t="s">
        <v>27</v>
      </c>
      <c r="H10" s="110"/>
      <c r="I10" s="110"/>
      <c r="J10" s="110"/>
      <c r="K10" s="110"/>
      <c r="L10" s="110"/>
      <c r="M10" s="108"/>
      <c r="N10" s="109"/>
      <c r="O10" s="109"/>
      <c r="P10" s="109"/>
      <c r="Q10" s="109"/>
      <c r="R10" s="117"/>
      <c r="S10" s="99"/>
    </row>
    <row r="11" spans="1:19" ht="12.75" customHeight="1">
      <c r="A11" s="141" t="s">
        <v>78</v>
      </c>
      <c r="G11" s="150"/>
      <c r="H11" s="110">
        <v>494114667</v>
      </c>
      <c r="I11" s="110">
        <v>444262515</v>
      </c>
      <c r="J11" s="110">
        <v>341091641</v>
      </c>
      <c r="K11" s="110">
        <v>265128208</v>
      </c>
      <c r="L11" s="110">
        <v>80521402</v>
      </c>
      <c r="M11" s="118"/>
      <c r="N11" s="109">
        <v>11.221327552246896</v>
      </c>
      <c r="O11" s="109">
        <v>30.247259562716753</v>
      </c>
      <c r="P11" s="109">
        <v>28.651584670311657</v>
      </c>
      <c r="Q11" s="109">
        <v>229.26427187643853</v>
      </c>
      <c r="R11" s="109">
        <v>57.39071356619849</v>
      </c>
      <c r="S11" s="99"/>
    </row>
    <row r="12" spans="1:19" ht="12.75" customHeight="1">
      <c r="A12" s="141" t="s">
        <v>79</v>
      </c>
      <c r="G12" s="150"/>
      <c r="H12" s="110">
        <v>10715291</v>
      </c>
      <c r="I12" s="110">
        <v>10194644</v>
      </c>
      <c r="J12" s="110">
        <v>8921345</v>
      </c>
      <c r="K12" s="110">
        <v>7680406</v>
      </c>
      <c r="L12" s="110">
        <v>46057</v>
      </c>
      <c r="M12" s="118"/>
      <c r="N12" s="109">
        <v>5.107064062266422</v>
      </c>
      <c r="O12" s="109">
        <v>14.272500390916392</v>
      </c>
      <c r="P12" s="109">
        <v>16.157205751883428</v>
      </c>
      <c r="Q12" s="109">
        <v>999</v>
      </c>
      <c r="R12" s="109">
        <v>290.5503946138836</v>
      </c>
      <c r="S12" s="99"/>
    </row>
    <row r="13" spans="1:19" ht="12.75" customHeight="1">
      <c r="A13" s="141" t="s">
        <v>80</v>
      </c>
      <c r="G13" s="150"/>
      <c r="H13" s="110">
        <v>11886</v>
      </c>
      <c r="I13" s="110">
        <v>17549</v>
      </c>
      <c r="J13" s="110">
        <v>36318</v>
      </c>
      <c r="K13" s="110">
        <v>-101183</v>
      </c>
      <c r="L13" s="110">
        <v>558302</v>
      </c>
      <c r="M13" s="118"/>
      <c r="N13" s="109">
        <v>-32.26964499401675</v>
      </c>
      <c r="O13" s="109">
        <v>-51.67960790792444</v>
      </c>
      <c r="P13" s="109">
        <v>-135.8933812992301</v>
      </c>
      <c r="Q13" s="109">
        <v>-118.12334542953455</v>
      </c>
      <c r="R13" s="109">
        <v>-61.80191106158637</v>
      </c>
      <c r="S13" s="99"/>
    </row>
    <row r="14" spans="1:19" ht="12.75" customHeight="1">
      <c r="A14" s="141" t="s">
        <v>81</v>
      </c>
      <c r="G14" s="150"/>
      <c r="H14" s="110">
        <v>0</v>
      </c>
      <c r="I14" s="110">
        <v>0</v>
      </c>
      <c r="J14" s="110">
        <v>0</v>
      </c>
      <c r="K14" s="110">
        <v>0</v>
      </c>
      <c r="L14" s="110">
        <v>0</v>
      </c>
      <c r="M14" s="118"/>
      <c r="N14" s="109">
        <v>0</v>
      </c>
      <c r="O14" s="109">
        <v>0</v>
      </c>
      <c r="P14" s="109">
        <v>0</v>
      </c>
      <c r="Q14" s="109">
        <v>0</v>
      </c>
      <c r="R14" s="109" t="s">
        <v>30</v>
      </c>
      <c r="S14" s="99"/>
    </row>
    <row r="15" spans="1:20" ht="12.75" customHeight="1">
      <c r="A15" s="141" t="s">
        <v>82</v>
      </c>
      <c r="G15" s="150"/>
      <c r="H15" s="110">
        <v>455995</v>
      </c>
      <c r="I15" s="110">
        <v>3494289</v>
      </c>
      <c r="J15" s="110">
        <v>5968887</v>
      </c>
      <c r="K15" s="110">
        <v>7189617</v>
      </c>
      <c r="L15" s="110">
        <v>9434576</v>
      </c>
      <c r="M15" s="118"/>
      <c r="N15" s="109">
        <v>-86.95027801077701</v>
      </c>
      <c r="O15" s="109">
        <v>-41.45828192090083</v>
      </c>
      <c r="P15" s="109">
        <v>-16.979068565126628</v>
      </c>
      <c r="Q15" s="109">
        <v>-23.795017391348587</v>
      </c>
      <c r="R15" s="109">
        <v>-53.112246699839915</v>
      </c>
      <c r="S15" s="99"/>
      <c r="T15" s="85"/>
    </row>
    <row r="16" spans="1:20" s="85" customFormat="1" ht="14.25" customHeight="1">
      <c r="A16" s="85" t="s">
        <v>83</v>
      </c>
      <c r="G16" s="151"/>
      <c r="H16" s="112">
        <v>505297839</v>
      </c>
      <c r="I16" s="112">
        <v>457968997</v>
      </c>
      <c r="J16" s="112">
        <v>356018191</v>
      </c>
      <c r="K16" s="112">
        <v>279897049</v>
      </c>
      <c r="L16" s="112">
        <v>90560337</v>
      </c>
      <c r="M16" s="119"/>
      <c r="N16" s="113">
        <v>10.334507861893542</v>
      </c>
      <c r="O16" s="113">
        <v>28.63640358197315</v>
      </c>
      <c r="P16" s="113">
        <v>27.196121671150596</v>
      </c>
      <c r="Q16" s="113">
        <v>209.07244636247324</v>
      </c>
      <c r="R16" s="113">
        <v>53.69238595430297</v>
      </c>
      <c r="S16" s="96"/>
      <c r="T16" s="141"/>
    </row>
    <row r="17" spans="1:19" ht="19.5" customHeight="1">
      <c r="A17" s="85" t="s">
        <v>28</v>
      </c>
      <c r="G17" s="150"/>
      <c r="H17" s="110" t="s">
        <v>27</v>
      </c>
      <c r="I17" s="110" t="s">
        <v>27</v>
      </c>
      <c r="J17" s="110" t="s">
        <v>27</v>
      </c>
      <c r="K17" s="110" t="s">
        <v>27</v>
      </c>
      <c r="L17" s="110" t="s">
        <v>27</v>
      </c>
      <c r="M17" s="110"/>
      <c r="N17" s="109"/>
      <c r="O17" s="109"/>
      <c r="P17" s="109"/>
      <c r="Q17" s="109"/>
      <c r="R17" s="109"/>
      <c r="S17" s="99"/>
    </row>
    <row r="18" spans="1:19" ht="12.75" customHeight="1">
      <c r="A18" s="141" t="s">
        <v>40</v>
      </c>
      <c r="G18" s="150"/>
      <c r="H18" s="110">
        <v>0</v>
      </c>
      <c r="I18" s="110">
        <v>812</v>
      </c>
      <c r="J18" s="110">
        <v>70468</v>
      </c>
      <c r="K18" s="110">
        <v>85429</v>
      </c>
      <c r="L18" s="110">
        <v>634054</v>
      </c>
      <c r="M18" s="118"/>
      <c r="N18" s="109">
        <v>-100</v>
      </c>
      <c r="O18" s="109">
        <v>-98.84770392234773</v>
      </c>
      <c r="P18" s="109">
        <v>-17.51278839738262</v>
      </c>
      <c r="Q18" s="109">
        <v>-86.52654190337101</v>
      </c>
      <c r="R18" s="109">
        <v>-100</v>
      </c>
      <c r="S18" s="99"/>
    </row>
    <row r="19" spans="1:19" ht="12.75" customHeight="1">
      <c r="A19" s="141" t="s">
        <v>84</v>
      </c>
      <c r="G19" s="150"/>
      <c r="H19" s="110">
        <v>228115260</v>
      </c>
      <c r="I19" s="110">
        <v>210618703</v>
      </c>
      <c r="J19" s="110">
        <v>181752995</v>
      </c>
      <c r="K19" s="110">
        <v>174544492</v>
      </c>
      <c r="L19" s="110">
        <v>119276863</v>
      </c>
      <c r="M19" s="118"/>
      <c r="N19" s="109">
        <v>8.307219041226363</v>
      </c>
      <c r="O19" s="109">
        <v>15.881833474050868</v>
      </c>
      <c r="P19" s="109">
        <v>4.12989428506286</v>
      </c>
      <c r="Q19" s="109">
        <v>46.33558228304512</v>
      </c>
      <c r="R19" s="109">
        <v>17.597890832982443</v>
      </c>
      <c r="S19" s="99"/>
    </row>
    <row r="20" spans="1:19" ht="12.75" customHeight="1">
      <c r="A20" s="141" t="s">
        <v>85</v>
      </c>
      <c r="G20" s="150"/>
      <c r="H20" s="110">
        <v>141137850</v>
      </c>
      <c r="I20" s="110">
        <v>145300392</v>
      </c>
      <c r="J20" s="110">
        <v>114750788</v>
      </c>
      <c r="K20" s="110">
        <v>110015127</v>
      </c>
      <c r="L20" s="110">
        <v>123573476</v>
      </c>
      <c r="M20" s="118"/>
      <c r="N20" s="109">
        <v>-2.8647837371285276</v>
      </c>
      <c r="O20" s="109">
        <v>26.622565763992835</v>
      </c>
      <c r="P20" s="109">
        <v>4.304554409140481</v>
      </c>
      <c r="Q20" s="109">
        <v>-10.971892544319138</v>
      </c>
      <c r="R20" s="109">
        <v>3.3783410411143855</v>
      </c>
      <c r="S20" s="99"/>
    </row>
    <row r="21" spans="1:19" ht="12.75" customHeight="1">
      <c r="A21" s="141" t="s">
        <v>44</v>
      </c>
      <c r="G21" s="150"/>
      <c r="H21" s="110">
        <v>68905324</v>
      </c>
      <c r="I21" s="110">
        <v>102002979</v>
      </c>
      <c r="J21" s="110">
        <v>85497929</v>
      </c>
      <c r="K21" s="110">
        <v>76620903</v>
      </c>
      <c r="L21" s="110">
        <v>74338461</v>
      </c>
      <c r="M21" s="118"/>
      <c r="N21" s="109">
        <v>-32.447733707855726</v>
      </c>
      <c r="O21" s="109">
        <v>19.304619647570643</v>
      </c>
      <c r="P21" s="109">
        <v>11.585645238349645</v>
      </c>
      <c r="Q21" s="109">
        <v>3.0703379775376303</v>
      </c>
      <c r="R21" s="109">
        <v>-1.8794885393915273</v>
      </c>
      <c r="S21" s="99"/>
    </row>
    <row r="22" spans="1:20" ht="12.75" customHeight="1">
      <c r="A22" s="141" t="s">
        <v>86</v>
      </c>
      <c r="G22" s="150"/>
      <c r="H22" s="110">
        <v>2022756</v>
      </c>
      <c r="I22" s="110">
        <v>2396326</v>
      </c>
      <c r="J22" s="110">
        <v>2936385</v>
      </c>
      <c r="K22" s="110">
        <v>1946973</v>
      </c>
      <c r="L22" s="110">
        <v>5267980</v>
      </c>
      <c r="M22" s="118"/>
      <c r="N22" s="109">
        <v>-15.589281258059213</v>
      </c>
      <c r="O22" s="109">
        <v>-18.391968355648185</v>
      </c>
      <c r="P22" s="109">
        <v>50.81796203645351</v>
      </c>
      <c r="Q22" s="109">
        <v>-63.0413744926898</v>
      </c>
      <c r="R22" s="109">
        <v>-21.281856125459864</v>
      </c>
      <c r="S22" s="99"/>
      <c r="T22" s="85"/>
    </row>
    <row r="23" spans="1:19" s="85" customFormat="1" ht="12.75" customHeight="1">
      <c r="A23" s="85" t="s">
        <v>87</v>
      </c>
      <c r="G23" s="151"/>
      <c r="H23" s="112">
        <v>436135678</v>
      </c>
      <c r="I23" s="112">
        <v>455526560</v>
      </c>
      <c r="J23" s="112">
        <v>379135795</v>
      </c>
      <c r="K23" s="112">
        <v>359318978</v>
      </c>
      <c r="L23" s="112">
        <v>312554874</v>
      </c>
      <c r="M23" s="119"/>
      <c r="N23" s="113">
        <v>-4.256806013682276</v>
      </c>
      <c r="O23" s="113">
        <v>20.148655444152933</v>
      </c>
      <c r="P23" s="113">
        <v>5.51510446520306</v>
      </c>
      <c r="Q23" s="113">
        <v>14.961886020692802</v>
      </c>
      <c r="R23" s="113">
        <v>8.686057398937507</v>
      </c>
      <c r="S23" s="96"/>
    </row>
    <row r="24" spans="1:20" s="85" customFormat="1" ht="15.75" customHeight="1">
      <c r="A24" s="85" t="s">
        <v>88</v>
      </c>
      <c r="G24" s="151"/>
      <c r="H24" s="112">
        <v>69162161</v>
      </c>
      <c r="I24" s="112">
        <v>2442438</v>
      </c>
      <c r="J24" s="112">
        <v>-23117604</v>
      </c>
      <c r="K24" s="112">
        <v>-79421929</v>
      </c>
      <c r="L24" s="112">
        <v>-221994537</v>
      </c>
      <c r="M24" s="119"/>
      <c r="N24" s="113">
        <v>999</v>
      </c>
      <c r="O24" s="113">
        <v>-110.56527311394382</v>
      </c>
      <c r="P24" s="113">
        <v>-70.89266869859078</v>
      </c>
      <c r="Q24" s="113">
        <v>-64.22347591373386</v>
      </c>
      <c r="R24" s="113">
        <v>-25.289513089954163</v>
      </c>
      <c r="S24" s="96"/>
      <c r="T24" s="141"/>
    </row>
    <row r="25" spans="1:19" ht="12.75" customHeight="1">
      <c r="A25" s="141" t="s">
        <v>89</v>
      </c>
      <c r="G25" s="150"/>
      <c r="H25" s="110">
        <v>151850505</v>
      </c>
      <c r="I25" s="110">
        <v>140503447</v>
      </c>
      <c r="J25" s="110">
        <v>123635545</v>
      </c>
      <c r="K25" s="110">
        <v>121588786</v>
      </c>
      <c r="L25" s="110">
        <v>73049457</v>
      </c>
      <c r="M25" s="118"/>
      <c r="N25" s="109">
        <v>8.075999729743286</v>
      </c>
      <c r="O25" s="109">
        <v>13.643246365759945</v>
      </c>
      <c r="P25" s="109">
        <v>1.6833452058646263</v>
      </c>
      <c r="Q25" s="109">
        <v>66.44721397449949</v>
      </c>
      <c r="R25" s="109">
        <v>20.0742305012626</v>
      </c>
      <c r="S25" s="99"/>
    </row>
    <row r="26" spans="1:20" ht="12.75" customHeight="1">
      <c r="A26" s="141" t="s">
        <v>90</v>
      </c>
      <c r="G26" s="150"/>
      <c r="H26" s="110">
        <v>11742885</v>
      </c>
      <c r="I26" s="110">
        <v>11024698</v>
      </c>
      <c r="J26" s="110">
        <v>18203799</v>
      </c>
      <c r="K26" s="110">
        <v>9682920</v>
      </c>
      <c r="L26" s="110">
        <v>12439335</v>
      </c>
      <c r="M26" s="118"/>
      <c r="N26" s="109">
        <v>6.514346243316597</v>
      </c>
      <c r="O26" s="109">
        <v>-39.43737787919983</v>
      </c>
      <c r="P26" s="109">
        <v>87.99906433183378</v>
      </c>
      <c r="Q26" s="109">
        <v>-22.158861386078918</v>
      </c>
      <c r="R26" s="109">
        <v>-1.4300784316442439</v>
      </c>
      <c r="S26" s="99"/>
      <c r="T26" s="85"/>
    </row>
    <row r="27" spans="1:20" s="85" customFormat="1" ht="15.75" customHeight="1">
      <c r="A27" s="85" t="s">
        <v>91</v>
      </c>
      <c r="G27" s="151"/>
      <c r="H27" s="112">
        <v>-70945459</v>
      </c>
      <c r="I27" s="112">
        <v>-127036311</v>
      </c>
      <c r="J27" s="112">
        <v>-128549350</v>
      </c>
      <c r="K27" s="112">
        <v>-191327795</v>
      </c>
      <c r="L27" s="112">
        <v>-282604659</v>
      </c>
      <c r="M27" s="112"/>
      <c r="N27" s="113">
        <v>-44.15340114843228</v>
      </c>
      <c r="O27" s="113">
        <v>-1.1770102299233718</v>
      </c>
      <c r="P27" s="113">
        <v>-32.81198374757834</v>
      </c>
      <c r="Q27" s="113">
        <v>-32.29842859738558</v>
      </c>
      <c r="R27" s="113">
        <v>-29.215801087161896</v>
      </c>
      <c r="S27" s="96"/>
      <c r="T27" s="141"/>
    </row>
    <row r="28" spans="1:19" ht="15.75" customHeight="1">
      <c r="A28" s="141" t="s">
        <v>92</v>
      </c>
      <c r="G28" s="150"/>
      <c r="H28" s="110">
        <v>37758123</v>
      </c>
      <c r="I28" s="110">
        <v>41465661</v>
      </c>
      <c r="J28" s="110">
        <v>5773668</v>
      </c>
      <c r="K28" s="110">
        <v>-1956671</v>
      </c>
      <c r="L28" s="110">
        <v>-7755942</v>
      </c>
      <c r="M28" s="110"/>
      <c r="N28" s="109">
        <v>-8.941224884851106</v>
      </c>
      <c r="O28" s="109">
        <v>618.1857529736728</v>
      </c>
      <c r="P28" s="109">
        <v>-395.07607564071833</v>
      </c>
      <c r="Q28" s="109">
        <v>-74.77197482910522</v>
      </c>
      <c r="R28" s="109">
        <v>48.5401851950396</v>
      </c>
      <c r="S28" s="99"/>
    </row>
    <row r="29" spans="1:20" ht="12.75" customHeight="1">
      <c r="A29" s="141" t="s">
        <v>93</v>
      </c>
      <c r="G29" s="150"/>
      <c r="H29" s="120">
        <v>163566815</v>
      </c>
      <c r="I29" s="110">
        <v>21915054</v>
      </c>
      <c r="J29" s="110">
        <v>89271404</v>
      </c>
      <c r="K29" s="110">
        <v>178330235</v>
      </c>
      <c r="L29" s="110">
        <v>63380839</v>
      </c>
      <c r="M29" s="110"/>
      <c r="N29" s="109">
        <v>646.3673828957939</v>
      </c>
      <c r="O29" s="109">
        <v>-75.45120495696472</v>
      </c>
      <c r="P29" s="109">
        <v>-49.9403990579612</v>
      </c>
      <c r="Q29" s="109">
        <v>181.36300783269846</v>
      </c>
      <c r="R29" s="109">
        <v>26.746011987200657</v>
      </c>
      <c r="S29" s="99"/>
      <c r="T29" s="85"/>
    </row>
    <row r="30" spans="1:20" s="85" customFormat="1" ht="15.75" customHeight="1">
      <c r="A30" s="85" t="s">
        <v>94</v>
      </c>
      <c r="G30" s="151"/>
      <c r="H30" s="112">
        <v>-272270397</v>
      </c>
      <c r="I30" s="112">
        <v>-190417026</v>
      </c>
      <c r="J30" s="112">
        <v>-223594422</v>
      </c>
      <c r="K30" s="112">
        <v>-367701359</v>
      </c>
      <c r="L30" s="112">
        <v>-338229556</v>
      </c>
      <c r="M30" s="112"/>
      <c r="N30" s="113">
        <v>42.98637192243513</v>
      </c>
      <c r="O30" s="113">
        <v>-14.838203790253766</v>
      </c>
      <c r="P30" s="113">
        <v>-39.19129844717272</v>
      </c>
      <c r="Q30" s="113">
        <v>8.713550450333797</v>
      </c>
      <c r="R30" s="113">
        <v>-5.278794353430182</v>
      </c>
      <c r="S30" s="96"/>
      <c r="T30" s="141"/>
    </row>
    <row r="31" spans="1:19" ht="19.5" customHeight="1">
      <c r="A31" s="141" t="s">
        <v>95</v>
      </c>
      <c r="G31" s="150"/>
      <c r="H31" s="121">
        <v>24.840098307896</v>
      </c>
      <c r="I31" s="121">
        <v>10.107946453468145</v>
      </c>
      <c r="J31" s="121">
        <v>19.731873217276924</v>
      </c>
      <c r="K31" s="121">
        <v>15.040148848441572</v>
      </c>
      <c r="L31" s="121">
        <v>12.998976800820223</v>
      </c>
      <c r="M31" s="110"/>
      <c r="N31" s="109">
        <v>145.7482182186778</v>
      </c>
      <c r="O31" s="109">
        <v>-48.773508008262574</v>
      </c>
      <c r="P31" s="109">
        <v>31.194667128055045</v>
      </c>
      <c r="Q31" s="109">
        <v>15.702559354460513</v>
      </c>
      <c r="R31" s="109">
        <v>17.57393008986954</v>
      </c>
      <c r="S31" s="99"/>
    </row>
    <row r="32" spans="1:19" ht="12.75" customHeight="1">
      <c r="A32" s="141" t="s">
        <v>96</v>
      </c>
      <c r="G32" s="150"/>
      <c r="H32" s="121">
        <v>16.705820451536706</v>
      </c>
      <c r="I32" s="121">
        <v>16.101760513455726</v>
      </c>
      <c r="J32" s="121">
        <v>13.06687896747137</v>
      </c>
      <c r="K32" s="121">
        <v>11.118405507633938</v>
      </c>
      <c r="L32" s="121">
        <v>4.246253637623894</v>
      </c>
      <c r="M32" s="110"/>
      <c r="N32" s="109">
        <v>3.7515148581186875</v>
      </c>
      <c r="O32" s="109">
        <v>23.22575691976162</v>
      </c>
      <c r="P32" s="109">
        <v>17.52475621166725</v>
      </c>
      <c r="Q32" s="109">
        <v>161.8403528493776</v>
      </c>
      <c r="R32" s="109">
        <v>40.836579685008935</v>
      </c>
      <c r="S32" s="99"/>
    </row>
    <row r="33" spans="1:19" ht="15.75" customHeight="1">
      <c r="A33" s="141" t="s">
        <v>97</v>
      </c>
      <c r="G33" s="150"/>
      <c r="H33" s="110">
        <v>103749921</v>
      </c>
      <c r="I33" s="110">
        <v>109379536</v>
      </c>
      <c r="J33" s="110">
        <v>103532747</v>
      </c>
      <c r="K33" s="110">
        <v>110718573</v>
      </c>
      <c r="L33" s="110">
        <v>98223791</v>
      </c>
      <c r="M33" s="110"/>
      <c r="N33" s="109">
        <v>-5.146863120721229</v>
      </c>
      <c r="O33" s="109">
        <v>5.647284718524855</v>
      </c>
      <c r="P33" s="109">
        <v>-6.490172159281713</v>
      </c>
      <c r="Q33" s="109">
        <v>12.720728728541948</v>
      </c>
      <c r="R33" s="109">
        <v>1.3777785996401004</v>
      </c>
      <c r="S33" s="99"/>
    </row>
    <row r="34" spans="1:19" ht="12.75" customHeight="1">
      <c r="A34" s="141" t="s">
        <v>98</v>
      </c>
      <c r="G34" s="150"/>
      <c r="H34" s="110">
        <v>2185</v>
      </c>
      <c r="I34" s="110">
        <v>2596</v>
      </c>
      <c r="J34" s="110">
        <v>2657</v>
      </c>
      <c r="K34" s="110">
        <v>2176</v>
      </c>
      <c r="L34" s="110">
        <v>2062</v>
      </c>
      <c r="M34" s="110"/>
      <c r="N34" s="109">
        <v>-15.832049306625578</v>
      </c>
      <c r="O34" s="109">
        <v>-2.2958223560406474</v>
      </c>
      <c r="P34" s="109">
        <v>22.104779411764707</v>
      </c>
      <c r="Q34" s="109">
        <v>5.528612997090204</v>
      </c>
      <c r="R34" s="109">
        <v>1.4590274687335425</v>
      </c>
      <c r="S34" s="99"/>
    </row>
    <row r="35" spans="1:19" ht="12.75" customHeight="1">
      <c r="A35" s="152" t="s">
        <v>99</v>
      </c>
      <c r="C35" s="152"/>
      <c r="D35" s="152"/>
      <c r="E35" s="152"/>
      <c r="F35" s="152"/>
      <c r="G35" s="150"/>
      <c r="H35" s="110">
        <v>47482.80137299771</v>
      </c>
      <c r="I35" s="110">
        <v>42133.87365177196</v>
      </c>
      <c r="J35" s="110">
        <v>38966.031990967254</v>
      </c>
      <c r="K35" s="110">
        <v>50881.697150735294</v>
      </c>
      <c r="L35" s="110">
        <v>47635.20417070805</v>
      </c>
      <c r="M35" s="110"/>
      <c r="N35" s="109">
        <v>12.695077042841039</v>
      </c>
      <c r="O35" s="109">
        <v>8.129751732326874</v>
      </c>
      <c r="P35" s="109">
        <v>-23.41837208076666</v>
      </c>
      <c r="Q35" s="109">
        <v>6.815322903609145</v>
      </c>
      <c r="R35" s="109">
        <v>-0.08008047299534748</v>
      </c>
      <c r="S35" s="99"/>
    </row>
    <row r="36" spans="1:19" ht="19.5" customHeight="1">
      <c r="A36" s="85" t="s">
        <v>29</v>
      </c>
      <c r="G36" s="150"/>
      <c r="H36" s="110"/>
      <c r="I36" s="110"/>
      <c r="J36" s="110"/>
      <c r="K36" s="110"/>
      <c r="L36" s="110"/>
      <c r="M36" s="108"/>
      <c r="N36" s="109"/>
      <c r="O36" s="109"/>
      <c r="P36" s="109"/>
      <c r="Q36" s="109"/>
      <c r="R36" s="109"/>
      <c r="S36" s="99"/>
    </row>
    <row r="37" spans="1:19" ht="12.75" customHeight="1">
      <c r="A37" s="163" t="s">
        <v>100</v>
      </c>
      <c r="G37" s="150"/>
      <c r="H37" s="110">
        <v>1450938435</v>
      </c>
      <c r="I37" s="110">
        <v>1343346273</v>
      </c>
      <c r="J37" s="110">
        <v>1276712095</v>
      </c>
      <c r="K37" s="110">
        <v>986014986</v>
      </c>
      <c r="L37" s="110">
        <v>915578632</v>
      </c>
      <c r="M37" s="108"/>
      <c r="N37" s="109">
        <v>8.009264935073073</v>
      </c>
      <c r="O37" s="109">
        <v>5.219201592979347</v>
      </c>
      <c r="P37" s="109">
        <v>29.48201732503891</v>
      </c>
      <c r="Q37" s="109">
        <v>7.693097188838719</v>
      </c>
      <c r="R37" s="109">
        <v>12.198831558619938</v>
      </c>
      <c r="S37" s="99"/>
    </row>
    <row r="38" spans="1:19" ht="12.75" customHeight="1">
      <c r="A38" s="163" t="s">
        <v>101</v>
      </c>
      <c r="G38" s="150"/>
      <c r="H38" s="110">
        <v>828619292</v>
      </c>
      <c r="I38" s="110">
        <v>863048200</v>
      </c>
      <c r="J38" s="110">
        <v>945932026</v>
      </c>
      <c r="K38" s="110">
        <v>768673202</v>
      </c>
      <c r="L38" s="110">
        <v>770429112</v>
      </c>
      <c r="M38" s="108"/>
      <c r="N38" s="109">
        <v>-3.9892219229470616</v>
      </c>
      <c r="O38" s="109">
        <v>-8.762133400904643</v>
      </c>
      <c r="P38" s="109">
        <v>23.06036213293149</v>
      </c>
      <c r="Q38" s="109">
        <v>-0.22791324635198884</v>
      </c>
      <c r="R38" s="109">
        <v>1.8369980821608678</v>
      </c>
      <c r="S38" s="99"/>
    </row>
    <row r="39" spans="1:19" ht="12.75" customHeight="1">
      <c r="A39" s="163" t="s">
        <v>102</v>
      </c>
      <c r="G39" s="150"/>
      <c r="H39" s="110">
        <v>72515299</v>
      </c>
      <c r="I39" s="110">
        <v>75293050</v>
      </c>
      <c r="J39" s="110">
        <v>138930291</v>
      </c>
      <c r="K39" s="110">
        <v>75780671</v>
      </c>
      <c r="L39" s="110">
        <v>107703961</v>
      </c>
      <c r="M39" s="108"/>
      <c r="N39" s="109">
        <v>-3.6892528593276537</v>
      </c>
      <c r="O39" s="109">
        <v>-45.805159221900716</v>
      </c>
      <c r="P39" s="109">
        <v>83.33209401114962</v>
      </c>
      <c r="Q39" s="109">
        <v>-29.639847693252435</v>
      </c>
      <c r="R39" s="109">
        <v>-9.416417713097946</v>
      </c>
      <c r="S39" s="99"/>
    </row>
    <row r="40" spans="1:19" ht="12.75" customHeight="1">
      <c r="A40" s="163" t="s">
        <v>103</v>
      </c>
      <c r="G40" s="150"/>
      <c r="H40" s="110">
        <v>756103993</v>
      </c>
      <c r="I40" s="110">
        <v>787755150</v>
      </c>
      <c r="J40" s="110">
        <v>807001735</v>
      </c>
      <c r="K40" s="110">
        <v>692892531</v>
      </c>
      <c r="L40" s="110">
        <v>662725151</v>
      </c>
      <c r="M40" s="108"/>
      <c r="N40" s="109">
        <v>-4.017892742433991</v>
      </c>
      <c r="O40" s="109">
        <v>-2.3849496432619195</v>
      </c>
      <c r="P40" s="109">
        <v>16.46852850835536</v>
      </c>
      <c r="Q40" s="109">
        <v>4.552019785951959</v>
      </c>
      <c r="R40" s="109">
        <v>3.3503661787088745</v>
      </c>
      <c r="S40" s="99"/>
    </row>
    <row r="41" spans="1:19" ht="12.75" customHeight="1">
      <c r="A41" s="163" t="s">
        <v>201</v>
      </c>
      <c r="G41" s="150"/>
      <c r="H41" s="116">
        <v>0.5710919719347017</v>
      </c>
      <c r="I41" s="116">
        <v>0.642461454165958</v>
      </c>
      <c r="J41" s="116">
        <v>0.7409125594600089</v>
      </c>
      <c r="K41" s="116">
        <v>0.7795755773634865</v>
      </c>
      <c r="L41" s="116">
        <v>0.8414668987163518</v>
      </c>
      <c r="M41" s="108"/>
      <c r="N41" s="109">
        <v>-11.108757073046192</v>
      </c>
      <c r="O41" s="109">
        <v>-13.287817035495241</v>
      </c>
      <c r="P41" s="109">
        <v>-4.959495785416389</v>
      </c>
      <c r="Q41" s="109">
        <v>-7.3551700544941045</v>
      </c>
      <c r="R41" s="109">
        <v>-9.235241875977461</v>
      </c>
      <c r="S41" s="99"/>
    </row>
    <row r="42" spans="1:19" ht="12.75" customHeight="1">
      <c r="A42" s="163" t="s">
        <v>104</v>
      </c>
      <c r="G42" s="150"/>
      <c r="H42" s="110">
        <v>771929571.5</v>
      </c>
      <c r="I42" s="110">
        <v>797378442.5</v>
      </c>
      <c r="J42" s="110">
        <v>749947133</v>
      </c>
      <c r="K42" s="110">
        <v>677808841</v>
      </c>
      <c r="L42" s="110"/>
      <c r="M42" s="108"/>
      <c r="N42" s="109">
        <v>-3.1915674720538987</v>
      </c>
      <c r="O42" s="109">
        <v>6.32462041827687</v>
      </c>
      <c r="P42" s="109">
        <v>10.64286678432393</v>
      </c>
      <c r="Q42" s="109"/>
      <c r="R42" s="109" t="s">
        <v>30</v>
      </c>
      <c r="S42" s="99"/>
    </row>
    <row r="43" spans="1:19" ht="12.75" customHeight="1">
      <c r="A43" s="163" t="s">
        <v>105</v>
      </c>
      <c r="H43" s="121">
        <v>-14.040325036893735</v>
      </c>
      <c r="I43" s="121">
        <v>-27.739063524424555</v>
      </c>
      <c r="J43" s="121">
        <v>-36.10752294396103</v>
      </c>
      <c r="K43" s="121">
        <v>-68.35648881742944</v>
      </c>
      <c r="L43" s="121">
        <v>-312.06228726821104</v>
      </c>
      <c r="M43" s="121"/>
      <c r="N43" s="109">
        <v>-49.38428608258144</v>
      </c>
      <c r="O43" s="109">
        <v>-23.176498239783285</v>
      </c>
      <c r="P43" s="109">
        <v>-47.17762195129837</v>
      </c>
      <c r="Q43" s="109">
        <v>-78.09524200574789</v>
      </c>
      <c r="R43" s="109">
        <v>-53.94423837373166</v>
      </c>
      <c r="S43" s="99"/>
    </row>
    <row r="44" spans="1:20" ht="12.75" customHeight="1">
      <c r="A44" s="163" t="s">
        <v>106</v>
      </c>
      <c r="H44" s="121">
        <v>-9.190664747062357</v>
      </c>
      <c r="I44" s="121">
        <v>-15.931746361452454</v>
      </c>
      <c r="J44" s="121">
        <v>-17.141121599567473</v>
      </c>
      <c r="K44" s="121">
        <v>-28.22739737618737</v>
      </c>
      <c r="L44" s="121"/>
      <c r="M44" s="99"/>
      <c r="N44" s="109">
        <v>-42.31225793739998</v>
      </c>
      <c r="O44" s="109">
        <v>-7.055403178200051</v>
      </c>
      <c r="P44" s="109">
        <v>-39.27487762641652</v>
      </c>
      <c r="Q44" s="109"/>
      <c r="R44" s="109" t="s">
        <v>30</v>
      </c>
      <c r="S44" s="99"/>
      <c r="T44" s="175"/>
    </row>
    <row r="45" spans="8:20" s="143" customFormat="1" ht="3.75" customHeight="1" thickBot="1">
      <c r="H45" s="123"/>
      <c r="I45" s="123"/>
      <c r="J45" s="123"/>
      <c r="K45" s="123"/>
      <c r="L45" s="123"/>
      <c r="M45" s="123"/>
      <c r="N45" s="124"/>
      <c r="O45" s="124"/>
      <c r="P45" s="124"/>
      <c r="Q45" s="124"/>
      <c r="R45" s="123"/>
      <c r="S45" s="123"/>
      <c r="T45" s="141"/>
    </row>
    <row r="46" spans="1:7" ht="12.75" customHeight="1">
      <c r="A46" s="187"/>
      <c r="B46" s="140"/>
      <c r="C46" s="140"/>
      <c r="D46" s="140"/>
      <c r="E46" s="140"/>
      <c r="F46" s="140"/>
      <c r="G46" s="140"/>
    </row>
    <row r="47" spans="1:19" ht="25.5" customHeight="1">
      <c r="A47" s="289" t="s">
        <v>166</v>
      </c>
      <c r="B47" s="299"/>
      <c r="C47" s="299"/>
      <c r="D47" s="299"/>
      <c r="E47" s="299"/>
      <c r="F47" s="299"/>
      <c r="G47" s="299"/>
      <c r="H47" s="299"/>
      <c r="I47" s="299"/>
      <c r="J47" s="299"/>
      <c r="K47" s="299"/>
      <c r="L47" s="299"/>
      <c r="M47" s="299"/>
      <c r="N47" s="299"/>
      <c r="O47" s="299"/>
      <c r="P47" s="299"/>
      <c r="Q47" s="299"/>
      <c r="R47" s="299"/>
      <c r="S47" s="299"/>
    </row>
    <row r="56" ht="16.5">
      <c r="A56" s="153"/>
    </row>
  </sheetData>
  <mergeCells count="4">
    <mergeCell ref="A47:S47"/>
    <mergeCell ref="A2:S2"/>
    <mergeCell ref="A1:S1"/>
    <mergeCell ref="N4:Q4"/>
  </mergeCells>
  <printOptions horizontalCentered="1" verticalCentered="1"/>
  <pageMargins left="0.1968503937007874" right="0.2362204724409449" top="0.4330708661417323" bottom="0.37" header="0.26" footer="0.2"/>
  <pageSetup horizontalDpi="360" verticalDpi="360" orientation="landscape" paperSize="5" scale="84" r:id="rId1"/>
  <headerFooter alignWithMargins="0">
    <oddHeader>&amp;R&amp;D   &amp;T</oddHeader>
    <oddFooter>&amp;C- 19 -</oddFooter>
  </headerFooter>
</worksheet>
</file>

<file path=xl/worksheets/sheet3.xml><?xml version="1.0" encoding="utf-8"?>
<worksheet xmlns="http://schemas.openxmlformats.org/spreadsheetml/2006/main" xmlns:r="http://schemas.openxmlformats.org/officeDocument/2006/relationships">
  <sheetPr codeName="Sheet3">
    <tabColor indexed="20"/>
  </sheetPr>
  <dimension ref="A1:E19"/>
  <sheetViews>
    <sheetView workbookViewId="0" topLeftCell="A1">
      <selection activeCell="A1" sqref="A1"/>
    </sheetView>
  </sheetViews>
  <sheetFormatPr defaultColWidth="9.140625" defaultRowHeight="12.75"/>
  <cols>
    <col min="1" max="1" width="2.7109375" style="15" customWidth="1"/>
    <col min="2" max="2" width="82.140625" style="15" customWidth="1"/>
    <col min="3" max="3" width="7.00390625" style="15" customWidth="1"/>
    <col min="4" max="4" width="2.57421875" style="15" customWidth="1"/>
    <col min="5" max="5" width="79.421875" style="15" customWidth="1"/>
    <col min="6" max="6" width="5.140625" style="15" customWidth="1"/>
    <col min="7" max="16384" width="9.140625" style="15" customWidth="1"/>
  </cols>
  <sheetData>
    <row r="1" spans="2:5" s="5" customFormat="1" ht="18">
      <c r="B1" s="139" t="s">
        <v>1</v>
      </c>
      <c r="E1" s="19" t="s">
        <v>2</v>
      </c>
    </row>
    <row r="2" s="14" customFormat="1" ht="13.5" customHeight="1"/>
    <row r="3" spans="1:4" ht="13.5" customHeight="1">
      <c r="A3" s="14" t="s">
        <v>3</v>
      </c>
      <c r="D3" s="14" t="s">
        <v>3</v>
      </c>
    </row>
    <row r="4" ht="6.75" customHeight="1"/>
    <row r="5" spans="1:5" ht="105.75" customHeight="1">
      <c r="A5" s="288" t="s">
        <v>200</v>
      </c>
      <c r="B5" s="288"/>
      <c r="D5" s="288" t="s">
        <v>187</v>
      </c>
      <c r="E5" s="288"/>
    </row>
    <row r="6" spans="2:5" ht="27.75" customHeight="1">
      <c r="B6" s="16"/>
      <c r="E6" s="17"/>
    </row>
    <row r="7" spans="1:4" ht="13.5" customHeight="1">
      <c r="A7" s="14" t="s">
        <v>13</v>
      </c>
      <c r="D7" s="14" t="s">
        <v>15</v>
      </c>
    </row>
    <row r="8" ht="6.75" customHeight="1"/>
    <row r="9" spans="1:5" ht="27" customHeight="1">
      <c r="A9" s="288" t="s">
        <v>170</v>
      </c>
      <c r="B9" s="288"/>
      <c r="D9" s="288" t="s">
        <v>154</v>
      </c>
      <c r="E9" s="288"/>
    </row>
    <row r="10" ht="27.75" customHeight="1"/>
    <row r="11" spans="1:4" ht="13.5" customHeight="1">
      <c r="A11" s="14" t="s">
        <v>14</v>
      </c>
      <c r="D11" s="14" t="s">
        <v>14</v>
      </c>
    </row>
    <row r="12" ht="6.75" customHeight="1"/>
    <row r="13" spans="1:5" ht="38.25">
      <c r="A13" s="190" t="s">
        <v>162</v>
      </c>
      <c r="B13" s="18" t="s">
        <v>155</v>
      </c>
      <c r="D13" s="190" t="s">
        <v>162</v>
      </c>
      <c r="E13" s="18" t="s">
        <v>156</v>
      </c>
    </row>
    <row r="14" spans="2:5" ht="13.5" customHeight="1">
      <c r="B14" s="18"/>
      <c r="E14" s="18"/>
    </row>
    <row r="15" spans="1:5" s="192" customFormat="1" ht="13.5" customHeight="1">
      <c r="A15" s="18" t="s">
        <v>162</v>
      </c>
      <c r="B15" s="18" t="s">
        <v>163</v>
      </c>
      <c r="D15" s="18" t="s">
        <v>162</v>
      </c>
      <c r="E15" s="18" t="s">
        <v>159</v>
      </c>
    </row>
    <row r="16" s="192" customFormat="1" ht="13.5" customHeight="1">
      <c r="E16" s="18"/>
    </row>
    <row r="17" spans="1:5" s="192" customFormat="1" ht="25.5">
      <c r="A17" s="18" t="s">
        <v>162</v>
      </c>
      <c r="B17" s="18" t="s">
        <v>164</v>
      </c>
      <c r="D17" s="18" t="s">
        <v>162</v>
      </c>
      <c r="E17" s="18" t="s">
        <v>160</v>
      </c>
    </row>
    <row r="18" ht="13.5" customHeight="1"/>
    <row r="19" spans="1:5" ht="38.25">
      <c r="A19" s="190" t="s">
        <v>162</v>
      </c>
      <c r="B19" s="16" t="s">
        <v>165</v>
      </c>
      <c r="D19" s="190" t="s">
        <v>162</v>
      </c>
      <c r="E19" s="18" t="s">
        <v>161</v>
      </c>
    </row>
  </sheetData>
  <mergeCells count="4">
    <mergeCell ref="D5:E5"/>
    <mergeCell ref="D9:E9"/>
    <mergeCell ref="A5:B5"/>
    <mergeCell ref="A9:B9"/>
  </mergeCells>
  <printOptions verticalCentered="1"/>
  <pageMargins left="0.5511811023622047" right="0.3937007874015748" top="0.5" bottom="0.1968503937007874" header="0.1968503937007874" footer="0.2755905511811024"/>
  <pageSetup horizontalDpi="300" verticalDpi="300" orientation="landscape" paperSize="5" scale="97" r:id="rId1"/>
</worksheet>
</file>

<file path=xl/worksheets/sheet30.xml><?xml version="1.0" encoding="utf-8"?>
<worksheet xmlns="http://schemas.openxmlformats.org/spreadsheetml/2006/main" xmlns:r="http://schemas.openxmlformats.org/officeDocument/2006/relationships">
  <sheetPr codeName="Sheet133">
    <tabColor indexed="20"/>
    <pageSetUpPr fitToPage="1"/>
  </sheetPr>
  <dimension ref="A1:AB78"/>
  <sheetViews>
    <sheetView workbookViewId="0" topLeftCell="A1">
      <selection activeCell="A4" sqref="A4"/>
    </sheetView>
  </sheetViews>
  <sheetFormatPr defaultColWidth="9.140625" defaultRowHeight="12.75"/>
  <cols>
    <col min="1" max="1" width="7.00390625" style="99" customWidth="1"/>
    <col min="2" max="2" width="20.7109375" style="128" customWidth="1"/>
    <col min="3" max="3" width="0.71875" style="99" customWidth="1"/>
    <col min="4" max="4" width="11.8515625" style="99" customWidth="1"/>
    <col min="5" max="5" width="3.8515625" style="99" customWidth="1"/>
    <col min="6" max="6" width="1.1484375" style="99" customWidth="1"/>
    <col min="7" max="7" width="17.8515625" style="99" customWidth="1"/>
    <col min="8" max="12" width="15.7109375" style="99" customWidth="1"/>
    <col min="13" max="13" width="1.421875" style="99" customWidth="1"/>
    <col min="14" max="14" width="10.28125" style="117" customWidth="1"/>
    <col min="15" max="15" width="10.421875" style="117" customWidth="1"/>
    <col min="16" max="17" width="9.140625" style="117" customWidth="1"/>
    <col min="18" max="18" width="13.7109375" style="125" customWidth="1"/>
    <col min="19" max="19" width="8.421875" style="99" customWidth="1"/>
    <col min="20" max="16384" width="9.140625" style="99" customWidth="1"/>
  </cols>
  <sheetData>
    <row r="1" spans="1:19" s="169" customFormat="1" ht="15.75" customHeight="1" thickTop="1">
      <c r="A1" s="302" t="s">
        <v>37</v>
      </c>
      <c r="B1" s="302"/>
      <c r="C1" s="302"/>
      <c r="D1" s="302"/>
      <c r="E1" s="302"/>
      <c r="F1" s="302"/>
      <c r="G1" s="302"/>
      <c r="H1" s="302"/>
      <c r="I1" s="302"/>
      <c r="J1" s="302"/>
      <c r="K1" s="302"/>
      <c r="L1" s="302"/>
      <c r="M1" s="302"/>
      <c r="N1" s="302"/>
      <c r="O1" s="302"/>
      <c r="P1" s="302"/>
      <c r="Q1" s="302"/>
      <c r="R1" s="302"/>
      <c r="S1" s="302"/>
    </row>
    <row r="2" spans="1:19" s="170" customFormat="1" ht="15.75" customHeight="1" thickBot="1">
      <c r="A2" s="303" t="s">
        <v>137</v>
      </c>
      <c r="B2" s="303"/>
      <c r="C2" s="303"/>
      <c r="D2" s="303"/>
      <c r="E2" s="303"/>
      <c r="F2" s="303"/>
      <c r="G2" s="303"/>
      <c r="H2" s="303"/>
      <c r="I2" s="303"/>
      <c r="J2" s="303"/>
      <c r="K2" s="303"/>
      <c r="L2" s="303"/>
      <c r="M2" s="303"/>
      <c r="N2" s="303"/>
      <c r="O2" s="303"/>
      <c r="P2" s="303"/>
      <c r="Q2" s="303"/>
      <c r="R2" s="303"/>
      <c r="S2" s="303"/>
    </row>
    <row r="3" spans="2:28" s="128" customFormat="1" ht="24.75" customHeight="1">
      <c r="B3" s="112"/>
      <c r="C3" s="112"/>
      <c r="D3" s="112"/>
      <c r="E3" s="112"/>
      <c r="F3" s="99"/>
      <c r="G3" s="99"/>
      <c r="H3" s="96"/>
      <c r="I3" s="96"/>
      <c r="J3" s="96"/>
      <c r="K3" s="96"/>
      <c r="L3" s="96"/>
      <c r="M3" s="98"/>
      <c r="N3" s="296" t="s">
        <v>24</v>
      </c>
      <c r="O3" s="296"/>
      <c r="P3" s="296"/>
      <c r="Q3" s="296"/>
      <c r="R3" s="199" t="s">
        <v>25</v>
      </c>
      <c r="S3" s="199"/>
      <c r="AA3" s="129"/>
      <c r="AB3" s="129"/>
    </row>
    <row r="4" spans="1:28" s="128" customFormat="1" ht="16.5" customHeight="1">
      <c r="A4" s="85" t="s">
        <v>9</v>
      </c>
      <c r="B4" s="100"/>
      <c r="C4" s="96"/>
      <c r="D4" s="100"/>
      <c r="E4" s="100"/>
      <c r="F4" s="99"/>
      <c r="G4" s="96"/>
      <c r="H4" s="102">
        <v>2005</v>
      </c>
      <c r="I4" s="102">
        <v>2004</v>
      </c>
      <c r="J4" s="102">
        <v>2003</v>
      </c>
      <c r="K4" s="102">
        <v>2002</v>
      </c>
      <c r="L4" s="102">
        <v>2001</v>
      </c>
      <c r="M4" s="103"/>
      <c r="N4" s="166" t="s">
        <v>153</v>
      </c>
      <c r="O4" s="104" t="s">
        <v>125</v>
      </c>
      <c r="P4" s="104" t="s">
        <v>124</v>
      </c>
      <c r="Q4" s="104" t="s">
        <v>120</v>
      </c>
      <c r="R4" s="196" t="s">
        <v>26</v>
      </c>
      <c r="S4" s="196"/>
      <c r="AA4" s="129"/>
      <c r="AB4" s="129"/>
    </row>
    <row r="5" spans="1:28" s="131" customFormat="1" ht="16.5" customHeight="1">
      <c r="A5" s="111"/>
      <c r="B5" s="111"/>
      <c r="C5" s="111"/>
      <c r="D5" s="77"/>
      <c r="E5" s="77"/>
      <c r="F5" s="77"/>
      <c r="G5" s="77" t="s">
        <v>35</v>
      </c>
      <c r="H5" s="107">
        <v>5</v>
      </c>
      <c r="I5" s="107">
        <v>6</v>
      </c>
      <c r="J5" s="107">
        <v>7</v>
      </c>
      <c r="K5" s="107">
        <v>6</v>
      </c>
      <c r="L5" s="107">
        <v>6</v>
      </c>
      <c r="M5" s="98"/>
      <c r="N5" s="113"/>
      <c r="O5" s="113"/>
      <c r="P5" s="113"/>
      <c r="Q5" s="113"/>
      <c r="R5" s="183"/>
      <c r="AA5" s="132"/>
      <c r="AB5" s="132"/>
    </row>
    <row r="6" spans="1:28" s="128" customFormat="1" ht="16.5" customHeight="1">
      <c r="A6" s="106"/>
      <c r="B6" s="106"/>
      <c r="C6" s="106"/>
      <c r="D6" s="77"/>
      <c r="E6" s="77"/>
      <c r="F6" s="77"/>
      <c r="G6" s="77"/>
      <c r="H6" s="107"/>
      <c r="I6" s="107"/>
      <c r="J6" s="107"/>
      <c r="K6" s="107"/>
      <c r="L6" s="107"/>
      <c r="M6" s="108"/>
      <c r="N6" s="109"/>
      <c r="O6" s="109"/>
      <c r="P6" s="109"/>
      <c r="Q6" s="109"/>
      <c r="R6" s="184"/>
      <c r="AA6" s="129"/>
      <c r="AB6" s="129"/>
    </row>
    <row r="7" spans="1:28" s="128" customFormat="1" ht="12.75" customHeight="1">
      <c r="A7" s="96" t="s">
        <v>32</v>
      </c>
      <c r="B7" s="99"/>
      <c r="C7" s="99"/>
      <c r="D7" s="99"/>
      <c r="E7" s="99"/>
      <c r="F7" s="99"/>
      <c r="G7" s="130"/>
      <c r="H7" s="99"/>
      <c r="I7" s="99"/>
      <c r="J7" s="110"/>
      <c r="K7" s="110"/>
      <c r="L7" s="110"/>
      <c r="M7" s="108"/>
      <c r="N7" s="109"/>
      <c r="O7" s="109"/>
      <c r="P7" s="109"/>
      <c r="Q7" s="109"/>
      <c r="R7" s="184"/>
      <c r="AA7" s="129"/>
      <c r="AB7" s="129"/>
    </row>
    <row r="8" spans="1:28" s="128" customFormat="1" ht="12.75">
      <c r="A8" s="99" t="s">
        <v>130</v>
      </c>
      <c r="B8" s="99"/>
      <c r="C8" s="99"/>
      <c r="D8" s="99"/>
      <c r="E8" s="99"/>
      <c r="F8" s="99"/>
      <c r="G8" s="110"/>
      <c r="H8" s="110">
        <v>931379584</v>
      </c>
      <c r="I8" s="110">
        <v>870627573</v>
      </c>
      <c r="J8" s="110">
        <v>810370956</v>
      </c>
      <c r="K8" s="110">
        <v>649296010</v>
      </c>
      <c r="L8" s="110">
        <v>573919595</v>
      </c>
      <c r="M8" s="118"/>
      <c r="N8" s="184">
        <v>0.07</v>
      </c>
      <c r="O8" s="184">
        <v>0.07435683195931331</v>
      </c>
      <c r="P8" s="184">
        <v>0.24807629112028584</v>
      </c>
      <c r="Q8" s="184">
        <v>0.13133619353073311</v>
      </c>
      <c r="R8" s="184">
        <v>0.129</v>
      </c>
      <c r="AA8" s="129"/>
      <c r="AB8" s="129"/>
    </row>
    <row r="9" spans="1:28" s="128" customFormat="1" ht="12.75">
      <c r="A9" s="99" t="s">
        <v>39</v>
      </c>
      <c r="B9" s="99"/>
      <c r="C9" s="99"/>
      <c r="D9" s="99"/>
      <c r="E9" s="99"/>
      <c r="F9" s="99"/>
      <c r="G9" s="110"/>
      <c r="H9" s="110">
        <v>0</v>
      </c>
      <c r="I9" s="110">
        <v>0</v>
      </c>
      <c r="J9" s="110">
        <v>8676</v>
      </c>
      <c r="K9" s="110">
        <v>9118</v>
      </c>
      <c r="L9" s="110">
        <v>7995</v>
      </c>
      <c r="M9" s="118"/>
      <c r="N9" s="184">
        <v>0</v>
      </c>
      <c r="O9" s="184">
        <v>-1</v>
      </c>
      <c r="P9" s="184">
        <v>-0.04847554288221101</v>
      </c>
      <c r="Q9" s="184">
        <v>0.14046278924327704</v>
      </c>
      <c r="R9" s="184">
        <v>-1</v>
      </c>
      <c r="AA9" s="129"/>
      <c r="AB9" s="129"/>
    </row>
    <row r="10" spans="1:28" s="128" customFormat="1" ht="12.75">
      <c r="A10" s="99" t="s">
        <v>131</v>
      </c>
      <c r="B10" s="99"/>
      <c r="C10" s="99"/>
      <c r="D10" s="99"/>
      <c r="E10" s="99"/>
      <c r="F10" s="99"/>
      <c r="G10" s="110"/>
      <c r="H10" s="110">
        <v>92510</v>
      </c>
      <c r="I10" s="110">
        <v>106845</v>
      </c>
      <c r="J10" s="110">
        <v>343241</v>
      </c>
      <c r="K10" s="110">
        <v>370326</v>
      </c>
      <c r="L10" s="110">
        <v>566098</v>
      </c>
      <c r="M10" s="118"/>
      <c r="N10" s="184">
        <v>-0.134</v>
      </c>
      <c r="O10" s="184">
        <v>-0.6887172569710496</v>
      </c>
      <c r="P10" s="184">
        <v>-0.07313826196378326</v>
      </c>
      <c r="Q10" s="184">
        <v>-0.3458270476136641</v>
      </c>
      <c r="R10" s="184">
        <v>-0.364</v>
      </c>
      <c r="AA10" s="129"/>
      <c r="AB10" s="129"/>
    </row>
    <row r="11" spans="1:28" s="128" customFormat="1" ht="12.75">
      <c r="A11" s="99" t="s">
        <v>132</v>
      </c>
      <c r="B11" s="99"/>
      <c r="C11" s="99"/>
      <c r="D11" s="99"/>
      <c r="E11" s="99"/>
      <c r="F11" s="99"/>
      <c r="G11" s="110"/>
      <c r="H11" s="110">
        <v>0</v>
      </c>
      <c r="I11" s="110">
        <v>0</v>
      </c>
      <c r="J11" s="110">
        <v>0</v>
      </c>
      <c r="K11" s="110">
        <v>0</v>
      </c>
      <c r="L11" s="110">
        <v>57561</v>
      </c>
      <c r="M11" s="118"/>
      <c r="N11" s="184">
        <v>0</v>
      </c>
      <c r="O11" s="184">
        <v>0</v>
      </c>
      <c r="P11" s="184">
        <v>0</v>
      </c>
      <c r="Q11" s="184">
        <v>-1</v>
      </c>
      <c r="R11" s="184">
        <v>-1</v>
      </c>
      <c r="AA11" s="129"/>
      <c r="AB11" s="129"/>
    </row>
    <row r="12" spans="1:28" s="128" customFormat="1" ht="12.75">
      <c r="A12" s="99" t="s">
        <v>57</v>
      </c>
      <c r="B12" s="99"/>
      <c r="C12" s="99"/>
      <c r="D12" s="99"/>
      <c r="E12" s="99"/>
      <c r="F12" s="99"/>
      <c r="G12" s="110"/>
      <c r="H12" s="110">
        <v>9861</v>
      </c>
      <c r="I12" s="110">
        <v>6416</v>
      </c>
      <c r="J12" s="110">
        <v>13804</v>
      </c>
      <c r="K12" s="110">
        <v>8570</v>
      </c>
      <c r="L12" s="110">
        <v>32500</v>
      </c>
      <c r="M12" s="118"/>
      <c r="N12" s="184">
        <v>0.537</v>
      </c>
      <c r="O12" s="184">
        <v>-0.535207186322805</v>
      </c>
      <c r="P12" s="184">
        <v>0.6107351225204201</v>
      </c>
      <c r="Q12" s="184">
        <v>-0.7363076923076923</v>
      </c>
      <c r="R12" s="184">
        <v>-0.258</v>
      </c>
      <c r="AA12" s="129"/>
      <c r="AB12" s="129"/>
    </row>
    <row r="13" spans="1:28" s="131" customFormat="1" ht="12.75">
      <c r="A13" s="96" t="s">
        <v>83</v>
      </c>
      <c r="B13" s="96"/>
      <c r="C13" s="96"/>
      <c r="D13" s="96"/>
      <c r="E13" s="96"/>
      <c r="F13" s="96"/>
      <c r="G13" s="112"/>
      <c r="H13" s="112">
        <v>931481955</v>
      </c>
      <c r="I13" s="112">
        <v>870740834</v>
      </c>
      <c r="J13" s="112">
        <v>810736677</v>
      </c>
      <c r="K13" s="112">
        <v>649684024</v>
      </c>
      <c r="L13" s="112">
        <v>574583749</v>
      </c>
      <c r="M13" s="119"/>
      <c r="N13" s="183">
        <v>0.07</v>
      </c>
      <c r="O13" s="183">
        <v>0.07401189399995522</v>
      </c>
      <c r="P13" s="183">
        <v>0.24789381768759644</v>
      </c>
      <c r="Q13" s="183">
        <v>0.13070379232044727</v>
      </c>
      <c r="R13" s="184">
        <v>0.128</v>
      </c>
      <c r="AA13" s="132"/>
      <c r="AB13" s="132"/>
    </row>
    <row r="14" spans="1:18" s="128" customFormat="1" ht="30" customHeight="1">
      <c r="A14" s="96" t="s">
        <v>28</v>
      </c>
      <c r="B14" s="99"/>
      <c r="C14" s="99"/>
      <c r="D14" s="99"/>
      <c r="E14" s="99"/>
      <c r="F14" s="99"/>
      <c r="G14" s="110"/>
      <c r="H14" s="110"/>
      <c r="I14" s="110"/>
      <c r="J14" s="110"/>
      <c r="K14" s="110"/>
      <c r="L14" s="110"/>
      <c r="M14" s="110"/>
      <c r="N14" s="184"/>
      <c r="O14" s="184"/>
      <c r="P14" s="184"/>
      <c r="Q14" s="184"/>
      <c r="R14" s="184"/>
    </row>
    <row r="15" spans="1:18" s="128" customFormat="1" ht="12.75">
      <c r="A15" s="99" t="s">
        <v>133</v>
      </c>
      <c r="B15" s="99"/>
      <c r="C15" s="99"/>
      <c r="D15" s="99"/>
      <c r="E15" s="99"/>
      <c r="F15" s="99"/>
      <c r="G15" s="110"/>
      <c r="H15" s="110">
        <v>501346616</v>
      </c>
      <c r="I15" s="110">
        <v>485275106</v>
      </c>
      <c r="J15" s="110">
        <v>471810277</v>
      </c>
      <c r="K15" s="110">
        <v>389360520</v>
      </c>
      <c r="L15" s="110">
        <v>321848154</v>
      </c>
      <c r="M15" s="118"/>
      <c r="N15" s="184">
        <v>0.033</v>
      </c>
      <c r="O15" s="184">
        <v>0.028538651352861377</v>
      </c>
      <c r="P15" s="184">
        <v>0.21175684941041273</v>
      </c>
      <c r="Q15" s="184">
        <v>0.20976465193583183</v>
      </c>
      <c r="R15" s="184">
        <v>0.117</v>
      </c>
    </row>
    <row r="16" spans="1:18" s="128" customFormat="1" ht="12.75">
      <c r="A16" s="99" t="s">
        <v>42</v>
      </c>
      <c r="B16" s="99"/>
      <c r="C16" s="99"/>
      <c r="D16" s="99"/>
      <c r="E16" s="99"/>
      <c r="F16" s="99"/>
      <c r="G16" s="110"/>
      <c r="H16" s="110">
        <v>80667196</v>
      </c>
      <c r="I16" s="110">
        <v>76994010</v>
      </c>
      <c r="J16" s="110">
        <v>69596061</v>
      </c>
      <c r="K16" s="110">
        <v>67902759</v>
      </c>
      <c r="L16" s="110">
        <v>84800261</v>
      </c>
      <c r="M16" s="118"/>
      <c r="N16" s="184">
        <v>0.048</v>
      </c>
      <c r="O16" s="184">
        <v>0.1062983866285192</v>
      </c>
      <c r="P16" s="184">
        <v>0.024937160506246947</v>
      </c>
      <c r="Q16" s="184">
        <v>-0.1992623819872441</v>
      </c>
      <c r="R16" s="184">
        <v>-0.012</v>
      </c>
    </row>
    <row r="17" spans="1:19" s="128" customFormat="1" ht="12.75">
      <c r="A17" s="99" t="s">
        <v>43</v>
      </c>
      <c r="B17" s="99"/>
      <c r="C17" s="99"/>
      <c r="D17" s="99"/>
      <c r="E17" s="99"/>
      <c r="F17" s="99"/>
      <c r="G17" s="110"/>
      <c r="H17" s="110">
        <v>196510189</v>
      </c>
      <c r="I17" s="110">
        <v>178358020</v>
      </c>
      <c r="J17" s="110">
        <v>162977132</v>
      </c>
      <c r="K17" s="110">
        <v>117644764</v>
      </c>
      <c r="L17" s="110">
        <v>125642792</v>
      </c>
      <c r="M17" s="118"/>
      <c r="N17" s="184">
        <v>0.102</v>
      </c>
      <c r="O17" s="184">
        <v>0.09437451629716986</v>
      </c>
      <c r="P17" s="184">
        <v>0.3853326442985596</v>
      </c>
      <c r="Q17" s="184">
        <v>-0.06365687893978034</v>
      </c>
      <c r="R17" s="184">
        <v>0.118</v>
      </c>
      <c r="S17" s="161"/>
    </row>
    <row r="18" spans="1:19" s="128" customFormat="1" ht="12.75">
      <c r="A18" s="99" t="s">
        <v>44</v>
      </c>
      <c r="B18" s="99"/>
      <c r="C18" s="99"/>
      <c r="D18" s="99"/>
      <c r="E18" s="99"/>
      <c r="F18" s="99"/>
      <c r="G18" s="110"/>
      <c r="H18" s="110">
        <v>47187457</v>
      </c>
      <c r="I18" s="110">
        <v>96795756</v>
      </c>
      <c r="J18" s="110">
        <v>95004494</v>
      </c>
      <c r="K18" s="110">
        <v>91833689</v>
      </c>
      <c r="L18" s="110">
        <v>48554569</v>
      </c>
      <c r="M18" s="118"/>
      <c r="N18" s="184">
        <v>-0.513</v>
      </c>
      <c r="O18" s="184">
        <v>0.018854497556715533</v>
      </c>
      <c r="P18" s="184">
        <v>0.034527688417264724</v>
      </c>
      <c r="Q18" s="184">
        <v>0.8913501013673915</v>
      </c>
      <c r="R18" s="184">
        <v>-0.007</v>
      </c>
      <c r="S18" s="161"/>
    </row>
    <row r="19" spans="1:19" s="131" customFormat="1" ht="13.5" customHeight="1">
      <c r="A19" s="96" t="s">
        <v>87</v>
      </c>
      <c r="B19" s="96"/>
      <c r="C19" s="96"/>
      <c r="D19" s="96"/>
      <c r="E19" s="96"/>
      <c r="F19" s="96"/>
      <c r="G19" s="112"/>
      <c r="H19" s="112">
        <v>825711458</v>
      </c>
      <c r="I19" s="112">
        <v>837422892</v>
      </c>
      <c r="J19" s="112">
        <v>799387964</v>
      </c>
      <c r="K19" s="112">
        <v>666741732</v>
      </c>
      <c r="L19" s="112">
        <v>580845776</v>
      </c>
      <c r="M19" s="119"/>
      <c r="N19" s="183">
        <v>-0.014</v>
      </c>
      <c r="O19" s="183">
        <v>0.04758006088768174</v>
      </c>
      <c r="P19" s="183">
        <v>0.19894694697166493</v>
      </c>
      <c r="Q19" s="183">
        <v>0.14788083093506055</v>
      </c>
      <c r="R19" s="183">
        <v>0.092</v>
      </c>
      <c r="S19" s="96"/>
    </row>
    <row r="20" spans="1:19" s="131" customFormat="1" ht="30" customHeight="1">
      <c r="A20" s="96" t="s">
        <v>45</v>
      </c>
      <c r="B20" s="96"/>
      <c r="C20" s="96"/>
      <c r="D20" s="96"/>
      <c r="E20" s="96"/>
      <c r="F20" s="96"/>
      <c r="G20" s="112"/>
      <c r="H20" s="112">
        <v>105770497</v>
      </c>
      <c r="I20" s="112">
        <v>33317942</v>
      </c>
      <c r="J20" s="112">
        <v>11348713</v>
      </c>
      <c r="K20" s="112">
        <v>-17057708</v>
      </c>
      <c r="L20" s="112">
        <v>-6262027</v>
      </c>
      <c r="M20" s="119"/>
      <c r="N20" s="183">
        <v>2.175</v>
      </c>
      <c r="O20" s="183">
        <v>1.9358343981383617</v>
      </c>
      <c r="P20" s="183">
        <v>-1.6653128896332379</v>
      </c>
      <c r="Q20" s="183">
        <v>1.7239914487752928</v>
      </c>
      <c r="R20" s="183">
        <v>1.027</v>
      </c>
      <c r="S20" s="96"/>
    </row>
    <row r="21" spans="1:19" s="128" customFormat="1" ht="12.75">
      <c r="A21" s="99" t="s">
        <v>89</v>
      </c>
      <c r="B21" s="99"/>
      <c r="C21" s="99"/>
      <c r="D21" s="99"/>
      <c r="E21" s="99"/>
      <c r="F21" s="99"/>
      <c r="G21" s="110"/>
      <c r="H21" s="110">
        <v>3181534</v>
      </c>
      <c r="I21" s="110">
        <v>3304324</v>
      </c>
      <c r="J21" s="110">
        <v>3942412</v>
      </c>
      <c r="K21" s="110">
        <v>37793865</v>
      </c>
      <c r="L21" s="110">
        <v>9446436</v>
      </c>
      <c r="M21" s="118"/>
      <c r="N21" s="184">
        <v>-0.037</v>
      </c>
      <c r="O21" s="184">
        <v>-0.16185218592070028</v>
      </c>
      <c r="P21" s="184">
        <v>-0.8956864559896163</v>
      </c>
      <c r="Q21" s="184">
        <v>3.000859689305046</v>
      </c>
      <c r="R21" s="184">
        <v>-0.238</v>
      </c>
      <c r="S21" s="161"/>
    </row>
    <row r="22" spans="1:19" s="131" customFormat="1" ht="30" customHeight="1">
      <c r="A22" s="96" t="s">
        <v>107</v>
      </c>
      <c r="B22" s="96"/>
      <c r="C22" s="96"/>
      <c r="D22" s="96"/>
      <c r="E22" s="96"/>
      <c r="F22" s="96"/>
      <c r="G22" s="112"/>
      <c r="H22" s="112">
        <v>102588963</v>
      </c>
      <c r="I22" s="112">
        <v>30013618</v>
      </c>
      <c r="J22" s="112">
        <v>7406301</v>
      </c>
      <c r="K22" s="112">
        <v>-54851573</v>
      </c>
      <c r="L22" s="112">
        <v>-15708463</v>
      </c>
      <c r="M22" s="112"/>
      <c r="N22" s="183">
        <v>2.418</v>
      </c>
      <c r="O22" s="183">
        <v>3.052443723256724</v>
      </c>
      <c r="P22" s="183">
        <v>-1.135024404860732</v>
      </c>
      <c r="Q22" s="183">
        <v>2.4918485023009573</v>
      </c>
      <c r="R22" s="183">
        <v>0.599</v>
      </c>
      <c r="S22" s="96"/>
    </row>
    <row r="23" spans="1:19" s="128" customFormat="1" ht="19.5" customHeight="1">
      <c r="A23" s="99" t="s">
        <v>134</v>
      </c>
      <c r="B23" s="99"/>
      <c r="C23" s="99"/>
      <c r="D23" s="99"/>
      <c r="E23" s="99"/>
      <c r="F23" s="99"/>
      <c r="G23" s="110"/>
      <c r="H23" s="110">
        <v>44878</v>
      </c>
      <c r="I23" s="110">
        <v>73082</v>
      </c>
      <c r="J23" s="110">
        <v>788808</v>
      </c>
      <c r="K23" s="110">
        <v>1537331</v>
      </c>
      <c r="L23" s="110">
        <v>4227482</v>
      </c>
      <c r="M23" s="110"/>
      <c r="N23" s="184">
        <v>-0.386</v>
      </c>
      <c r="O23" s="184">
        <v>-0.9073513453210413</v>
      </c>
      <c r="P23" s="184">
        <v>-0.4868977468092428</v>
      </c>
      <c r="Q23" s="184">
        <v>-0.6363483037893478</v>
      </c>
      <c r="R23" s="184">
        <v>-0.679</v>
      </c>
      <c r="S23" s="161"/>
    </row>
    <row r="24" spans="1:19" s="128" customFormat="1" ht="12.75">
      <c r="A24" s="99" t="s">
        <v>93</v>
      </c>
      <c r="B24" s="99"/>
      <c r="C24" s="99"/>
      <c r="D24" s="99"/>
      <c r="E24" s="99"/>
      <c r="F24" s="99"/>
      <c r="G24" s="110"/>
      <c r="H24" s="110">
        <v>118877</v>
      </c>
      <c r="I24" s="110">
        <v>12361218</v>
      </c>
      <c r="J24" s="110">
        <v>6715998</v>
      </c>
      <c r="K24" s="110">
        <v>-1203075</v>
      </c>
      <c r="L24" s="110">
        <v>-2262930</v>
      </c>
      <c r="M24" s="110"/>
      <c r="N24" s="184">
        <v>-0.99</v>
      </c>
      <c r="O24" s="184">
        <v>0.8405630853374286</v>
      </c>
      <c r="P24" s="184">
        <v>-6.58236020198242</v>
      </c>
      <c r="Q24" s="184">
        <v>-0.46835518553379907</v>
      </c>
      <c r="R24" s="184">
        <v>-0.521</v>
      </c>
      <c r="S24" s="161"/>
    </row>
    <row r="25" spans="1:19" s="131" customFormat="1" ht="19.5" customHeight="1">
      <c r="A25" s="96" t="s">
        <v>48</v>
      </c>
      <c r="B25" s="96"/>
      <c r="C25" s="96"/>
      <c r="D25" s="96"/>
      <c r="E25" s="96"/>
      <c r="F25" s="96"/>
      <c r="G25" s="112"/>
      <c r="H25" s="112">
        <v>102425208</v>
      </c>
      <c r="I25" s="112">
        <v>17579318</v>
      </c>
      <c r="J25" s="112">
        <v>-98505</v>
      </c>
      <c r="K25" s="112">
        <v>-55185829</v>
      </c>
      <c r="L25" s="112">
        <v>-17673015</v>
      </c>
      <c r="M25" s="112"/>
      <c r="N25" s="183">
        <v>4.826</v>
      </c>
      <c r="O25" s="183">
        <v>-179.46117455966703</v>
      </c>
      <c r="P25" s="183">
        <v>-0.9982150308913543</v>
      </c>
      <c r="Q25" s="183">
        <v>2.122604094434368</v>
      </c>
      <c r="R25" s="183">
        <v>0.552</v>
      </c>
      <c r="S25" s="96"/>
    </row>
    <row r="26" spans="1:19" s="128" customFormat="1" ht="46.5" customHeight="1">
      <c r="A26" s="96" t="s">
        <v>109</v>
      </c>
      <c r="B26" s="99"/>
      <c r="C26" s="99"/>
      <c r="D26" s="99"/>
      <c r="E26" s="99"/>
      <c r="F26" s="99"/>
      <c r="G26" s="110"/>
      <c r="H26" s="110"/>
      <c r="I26" s="110"/>
      <c r="J26" s="110"/>
      <c r="K26" s="110"/>
      <c r="L26" s="110"/>
      <c r="M26" s="110"/>
      <c r="N26" s="184"/>
      <c r="O26" s="184"/>
      <c r="P26" s="184"/>
      <c r="Q26" s="184"/>
      <c r="R26" s="184"/>
      <c r="S26" s="161"/>
    </row>
    <row r="27" spans="1:19" s="128" customFormat="1" ht="12.75" customHeight="1">
      <c r="A27" s="99" t="s">
        <v>50</v>
      </c>
      <c r="B27" s="99"/>
      <c r="C27" s="99"/>
      <c r="D27" s="99"/>
      <c r="E27" s="99"/>
      <c r="F27" s="99"/>
      <c r="G27" s="110"/>
      <c r="H27" s="110">
        <v>746691</v>
      </c>
      <c r="I27" s="110">
        <v>718295</v>
      </c>
      <c r="J27" s="110">
        <v>1994585</v>
      </c>
      <c r="K27" s="110">
        <v>1862271</v>
      </c>
      <c r="L27" s="110">
        <v>1294716</v>
      </c>
      <c r="M27" s="110"/>
      <c r="N27" s="184">
        <v>0.04</v>
      </c>
      <c r="O27" s="184">
        <v>-0.6398774682452741</v>
      </c>
      <c r="P27" s="184">
        <v>0.0710498096141754</v>
      </c>
      <c r="Q27" s="184">
        <v>0.43836254437266553</v>
      </c>
      <c r="R27" s="184">
        <v>-0.129</v>
      </c>
      <c r="S27" s="99"/>
    </row>
    <row r="28" spans="1:19" s="128" customFormat="1" ht="25.5" customHeight="1">
      <c r="A28" s="96" t="s">
        <v>110</v>
      </c>
      <c r="B28" s="99"/>
      <c r="C28" s="99"/>
      <c r="D28" s="99"/>
      <c r="E28" s="99"/>
      <c r="F28" s="99"/>
      <c r="G28" s="110"/>
      <c r="H28" s="110"/>
      <c r="I28" s="110"/>
      <c r="J28" s="110"/>
      <c r="K28" s="110"/>
      <c r="L28" s="110"/>
      <c r="M28" s="110"/>
      <c r="N28" s="184"/>
      <c r="O28" s="184"/>
      <c r="P28" s="184"/>
      <c r="Q28" s="184"/>
      <c r="R28" s="184"/>
      <c r="S28" s="161"/>
    </row>
    <row r="29" spans="1:19" s="128" customFormat="1" ht="12.75">
      <c r="A29" s="99" t="s">
        <v>111</v>
      </c>
      <c r="B29" s="99"/>
      <c r="C29" s="99"/>
      <c r="D29" s="99"/>
      <c r="E29" s="99"/>
      <c r="F29" s="99"/>
      <c r="G29" s="110"/>
      <c r="H29" s="110">
        <v>25507607</v>
      </c>
      <c r="I29" s="110">
        <v>210779</v>
      </c>
      <c r="J29" s="110">
        <v>1164075</v>
      </c>
      <c r="K29" s="110">
        <v>1567877</v>
      </c>
      <c r="L29" s="110">
        <v>2084652</v>
      </c>
      <c r="M29" s="110"/>
      <c r="N29" s="184">
        <v>20.016</v>
      </c>
      <c r="O29" s="184">
        <v>-0.8189300517578335</v>
      </c>
      <c r="P29" s="184">
        <v>-0.2575469886987308</v>
      </c>
      <c r="Q29" s="184">
        <v>-0.24789509232236362</v>
      </c>
      <c r="R29" s="184">
        <v>0.87</v>
      </c>
      <c r="S29" s="161"/>
    </row>
    <row r="30" spans="1:19" s="128" customFormat="1" ht="12.75">
      <c r="A30" s="99" t="s">
        <v>51</v>
      </c>
      <c r="B30" s="99"/>
      <c r="C30" s="99"/>
      <c r="D30" s="99"/>
      <c r="E30" s="99"/>
      <c r="F30" s="99"/>
      <c r="G30" s="110"/>
      <c r="H30" s="114">
        <v>692</v>
      </c>
      <c r="I30" s="114">
        <v>25</v>
      </c>
      <c r="J30" s="114">
        <v>53</v>
      </c>
      <c r="K30" s="114">
        <v>58</v>
      </c>
      <c r="L30" s="114">
        <v>58</v>
      </c>
      <c r="M30" s="110"/>
      <c r="N30" s="184">
        <v>26.68</v>
      </c>
      <c r="O30" s="184">
        <v>-0.5283018867924528</v>
      </c>
      <c r="P30" s="184">
        <v>-0.08620689655172409</v>
      </c>
      <c r="Q30" s="184">
        <v>0</v>
      </c>
      <c r="R30" s="184">
        <v>0.859</v>
      </c>
      <c r="S30" s="161"/>
    </row>
    <row r="31" spans="1:19" s="128" customFormat="1" ht="12.75">
      <c r="A31" s="122" t="s">
        <v>52</v>
      </c>
      <c r="B31" s="99"/>
      <c r="C31" s="122"/>
      <c r="D31" s="122"/>
      <c r="E31" s="122"/>
      <c r="F31" s="122"/>
      <c r="G31" s="110"/>
      <c r="H31" s="110">
        <v>36861</v>
      </c>
      <c r="I31" s="110">
        <v>8431.16</v>
      </c>
      <c r="J31" s="110">
        <v>21963.67924528302</v>
      </c>
      <c r="K31" s="110">
        <v>27032.362068965518</v>
      </c>
      <c r="L31" s="110">
        <v>35942.275862068964</v>
      </c>
      <c r="M31" s="110"/>
      <c r="N31" s="184">
        <v>3.372</v>
      </c>
      <c r="O31" s="184">
        <v>-0.616131709726607</v>
      </c>
      <c r="P31" s="184">
        <v>-0.1875042517835167</v>
      </c>
      <c r="Q31" s="184">
        <v>-0.24789509232236362</v>
      </c>
      <c r="R31" s="184">
        <v>0.006</v>
      </c>
      <c r="S31" s="161"/>
    </row>
    <row r="32" spans="1:18" s="128" customFormat="1" ht="30" customHeight="1">
      <c r="A32" s="96" t="s">
        <v>58</v>
      </c>
      <c r="B32" s="99"/>
      <c r="C32" s="99"/>
      <c r="D32" s="99"/>
      <c r="E32" s="99"/>
      <c r="F32" s="99"/>
      <c r="G32" s="110"/>
      <c r="H32" s="110"/>
      <c r="I32" s="110"/>
      <c r="J32" s="110"/>
      <c r="K32" s="110"/>
      <c r="L32" s="110"/>
      <c r="M32" s="108"/>
      <c r="N32" s="184"/>
      <c r="O32" s="184"/>
      <c r="P32" s="184"/>
      <c r="Q32" s="184"/>
      <c r="R32" s="184"/>
    </row>
    <row r="33" spans="1:18" s="128" customFormat="1" ht="12.75">
      <c r="A33" s="99" t="s">
        <v>115</v>
      </c>
      <c r="B33" s="99"/>
      <c r="C33" s="99"/>
      <c r="D33" s="99"/>
      <c r="E33" s="99"/>
      <c r="F33" s="99"/>
      <c r="G33" s="99"/>
      <c r="H33" s="180">
        <v>0.1136</v>
      </c>
      <c r="I33" s="180">
        <v>0.03826390206939577</v>
      </c>
      <c r="J33" s="180">
        <v>0.013998025896637708</v>
      </c>
      <c r="K33" s="180">
        <v>-0.0262553908821375</v>
      </c>
      <c r="L33" s="180">
        <v>-0.010898371231171038</v>
      </c>
      <c r="M33" s="121"/>
      <c r="N33" s="184">
        <v>1.968</v>
      </c>
      <c r="O33" s="184">
        <v>1.7335213087858814</v>
      </c>
      <c r="P33" s="184">
        <v>-1.5331486382920727</v>
      </c>
      <c r="Q33" s="184">
        <v>1.4091114465841459</v>
      </c>
      <c r="R33" s="184">
        <v>0.797</v>
      </c>
    </row>
    <row r="34" spans="1:18" s="128" customFormat="1" ht="12.75">
      <c r="A34" s="99" t="s">
        <v>60</v>
      </c>
      <c r="B34" s="99"/>
      <c r="C34" s="99"/>
      <c r="D34" s="99"/>
      <c r="E34" s="99"/>
      <c r="F34" s="99"/>
      <c r="G34" s="99"/>
      <c r="H34" s="116">
        <v>0.1101</v>
      </c>
      <c r="I34" s="116">
        <v>0.034469059940744666</v>
      </c>
      <c r="J34" s="116">
        <v>0.009135273153554394</v>
      </c>
      <c r="K34" s="116">
        <v>-0.08442807730177462</v>
      </c>
      <c r="L34" s="116">
        <v>-0.027338857089743415</v>
      </c>
      <c r="M34" s="121"/>
      <c r="N34" s="184">
        <v>2.195</v>
      </c>
      <c r="O34" s="184">
        <v>2.773183282136811</v>
      </c>
      <c r="P34" s="184">
        <v>-1.1082018381266914</v>
      </c>
      <c r="Q34" s="184">
        <v>2.0882080046224423</v>
      </c>
      <c r="R34" s="184">
        <v>0.417</v>
      </c>
    </row>
    <row r="35" spans="1:18" s="128" customFormat="1" ht="12.75">
      <c r="A35" s="99" t="s">
        <v>61</v>
      </c>
      <c r="B35" s="99"/>
      <c r="C35" s="99"/>
      <c r="D35" s="99"/>
      <c r="E35" s="99"/>
      <c r="F35" s="99"/>
      <c r="G35" s="99"/>
      <c r="H35" s="116">
        <v>0.11</v>
      </c>
      <c r="I35" s="116">
        <v>0.020188921104393732</v>
      </c>
      <c r="J35" s="116">
        <v>-0.00012150060900723257</v>
      </c>
      <c r="K35" s="116">
        <v>-0.08494256740412012</v>
      </c>
      <c r="L35" s="116">
        <v>-0.030757944391497226</v>
      </c>
      <c r="M35" s="121"/>
      <c r="N35" s="184">
        <v>4.447</v>
      </c>
      <c r="O35" s="184">
        <v>-167.16312683002226</v>
      </c>
      <c r="P35" s="184">
        <v>-0.998569614591125</v>
      </c>
      <c r="Q35" s="184">
        <v>1.7616464326400751</v>
      </c>
      <c r="R35" s="184">
        <v>0.375</v>
      </c>
    </row>
    <row r="36" spans="2:18" s="123" customFormat="1" ht="7.5" customHeight="1" thickBot="1">
      <c r="B36" s="134"/>
      <c r="N36" s="124"/>
      <c r="O36" s="124"/>
      <c r="P36" s="124"/>
      <c r="Q36" s="124"/>
      <c r="R36" s="185"/>
    </row>
    <row r="38" ht="25.5" customHeight="1"/>
    <row r="39" ht="12.75">
      <c r="A39" s="125"/>
    </row>
    <row r="72" ht="12.75" hidden="1"/>
    <row r="73" ht="12.75" hidden="1"/>
    <row r="74" ht="12.75" hidden="1"/>
    <row r="75" ht="12.75" hidden="1"/>
    <row r="76" ht="12.75" hidden="1"/>
    <row r="77" spans="1:3" ht="12.75" hidden="1">
      <c r="A77" s="99">
        <v>4</v>
      </c>
      <c r="B77" s="128">
        <v>1999</v>
      </c>
      <c r="C77" s="99">
        <v>1063</v>
      </c>
    </row>
    <row r="78" spans="1:4" ht="12.75" hidden="1">
      <c r="A78" s="99">
        <v>12</v>
      </c>
      <c r="D78" s="99">
        <v>5</v>
      </c>
    </row>
    <row r="79" ht="12.75" hidden="1"/>
    <row r="80" ht="12.75" hidden="1"/>
    <row r="81" ht="12.75" hidden="1"/>
    <row r="82" ht="12.75" hidden="1"/>
    <row r="83" ht="12.75" hidden="1"/>
  </sheetData>
  <mergeCells count="3">
    <mergeCell ref="A1:S1"/>
    <mergeCell ref="A2:S2"/>
    <mergeCell ref="N3:Q3"/>
  </mergeCells>
  <printOptions horizontalCentered="1"/>
  <pageMargins left="0.2362204724409449" right="0.2362204724409449" top="0.61" bottom="0.4724409448818898" header="0.31" footer="0"/>
  <pageSetup fitToHeight="1" fitToWidth="1" horizontalDpi="360" verticalDpi="360" orientation="landscape" paperSize="5" scale="86" r:id="rId1"/>
  <headerFooter alignWithMargins="0">
    <oddHeader>&amp;R&amp;D   &amp;T</oddHeader>
    <oddFooter>&amp;C- 20 -</oddFooter>
  </headerFooter>
</worksheet>
</file>

<file path=xl/worksheets/sheet31.xml><?xml version="1.0" encoding="utf-8"?>
<worksheet xmlns="http://schemas.openxmlformats.org/spreadsheetml/2006/main" xmlns:r="http://schemas.openxmlformats.org/officeDocument/2006/relationships">
  <sheetPr codeName="Sheet114">
    <tabColor indexed="20"/>
  </sheetPr>
  <dimension ref="A1:AB83"/>
  <sheetViews>
    <sheetView workbookViewId="0" topLeftCell="A1">
      <selection activeCell="A3" sqref="A3"/>
    </sheetView>
  </sheetViews>
  <sheetFormatPr defaultColWidth="9.140625" defaultRowHeight="12.75"/>
  <cols>
    <col min="1" max="1" width="7.00390625" style="79" customWidth="1"/>
    <col min="2" max="2" width="20.7109375" style="79" customWidth="1"/>
    <col min="3" max="3" width="0.71875" style="79" customWidth="1"/>
    <col min="4" max="4" width="11.8515625" style="79" customWidth="1"/>
    <col min="5" max="5" width="3.8515625" style="79" customWidth="1"/>
    <col min="6" max="6" width="1.1484375" style="79" customWidth="1"/>
    <col min="7" max="7" width="17.8515625" style="79" customWidth="1"/>
    <col min="8" max="12" width="15.7109375" style="79" customWidth="1"/>
    <col min="13" max="13" width="1.421875" style="79" customWidth="1"/>
    <col min="14" max="17" width="9.140625" style="83" customWidth="1"/>
    <col min="18" max="18" width="13.7109375" style="153" customWidth="1"/>
    <col min="19" max="19" width="8.421875" style="79" customWidth="1"/>
    <col min="20" max="16384" width="9.140625" style="79" customWidth="1"/>
  </cols>
  <sheetData>
    <row r="1" spans="1:19" s="154" customFormat="1" ht="17.25" thickTop="1">
      <c r="A1" s="301" t="s">
        <v>23</v>
      </c>
      <c r="B1" s="301"/>
      <c r="C1" s="301"/>
      <c r="D1" s="301"/>
      <c r="E1" s="301"/>
      <c r="F1" s="301"/>
      <c r="G1" s="301"/>
      <c r="H1" s="301"/>
      <c r="I1" s="301"/>
      <c r="J1" s="301"/>
      <c r="K1" s="301"/>
      <c r="L1" s="301"/>
      <c r="M1" s="301"/>
      <c r="N1" s="301"/>
      <c r="O1" s="301"/>
      <c r="P1" s="301"/>
      <c r="Q1" s="301"/>
      <c r="R1" s="301"/>
      <c r="S1" s="301"/>
    </row>
    <row r="2" spans="1:19" s="155" customFormat="1" ht="17.25" thickBot="1">
      <c r="A2" s="300" t="s">
        <v>121</v>
      </c>
      <c r="B2" s="300"/>
      <c r="C2" s="300"/>
      <c r="D2" s="300"/>
      <c r="E2" s="300"/>
      <c r="F2" s="300"/>
      <c r="G2" s="300"/>
      <c r="H2" s="300"/>
      <c r="I2" s="300"/>
      <c r="J2" s="300"/>
      <c r="K2" s="300"/>
      <c r="L2" s="300"/>
      <c r="M2" s="300"/>
      <c r="N2" s="300"/>
      <c r="O2" s="300"/>
      <c r="P2" s="300"/>
      <c r="Q2" s="300"/>
      <c r="R2" s="300"/>
      <c r="S2" s="300"/>
    </row>
    <row r="3" spans="2:28" ht="18" customHeight="1">
      <c r="B3" s="82"/>
      <c r="C3" s="82"/>
      <c r="D3" s="82"/>
      <c r="E3" s="82"/>
      <c r="H3" s="14"/>
      <c r="I3" s="14"/>
      <c r="J3" s="14"/>
      <c r="K3" s="14"/>
      <c r="L3" s="14"/>
      <c r="M3" s="149"/>
      <c r="N3" s="304" t="s">
        <v>24</v>
      </c>
      <c r="O3" s="304"/>
      <c r="P3" s="304"/>
      <c r="Q3" s="304"/>
      <c r="R3" s="200" t="s">
        <v>25</v>
      </c>
      <c r="S3" s="200"/>
      <c r="AA3" s="80"/>
      <c r="AB3" s="80"/>
    </row>
    <row r="4" spans="1:28" ht="14.25" customHeight="1">
      <c r="A4" s="76" t="s">
        <v>9</v>
      </c>
      <c r="B4" s="156"/>
      <c r="C4" s="76"/>
      <c r="D4" s="156"/>
      <c r="E4" s="156"/>
      <c r="G4" s="76"/>
      <c r="H4" s="102">
        <v>2005</v>
      </c>
      <c r="I4" s="102">
        <v>2004</v>
      </c>
      <c r="J4" s="102">
        <v>2003</v>
      </c>
      <c r="K4" s="102">
        <v>2002</v>
      </c>
      <c r="L4" s="102">
        <v>2001</v>
      </c>
      <c r="M4" s="103"/>
      <c r="N4" s="104" t="s">
        <v>174</v>
      </c>
      <c r="O4" s="104" t="s">
        <v>153</v>
      </c>
      <c r="P4" s="104" t="s">
        <v>125</v>
      </c>
      <c r="Q4" s="104" t="s">
        <v>124</v>
      </c>
      <c r="R4" s="196" t="s">
        <v>26</v>
      </c>
      <c r="S4" s="196"/>
      <c r="AA4" s="80"/>
      <c r="AB4" s="80"/>
    </row>
    <row r="5" spans="1:28" ht="16.5">
      <c r="A5" s="81"/>
      <c r="B5" s="81"/>
      <c r="C5" s="81"/>
      <c r="D5" s="81"/>
      <c r="E5" s="136"/>
      <c r="G5" s="77" t="s">
        <v>35</v>
      </c>
      <c r="H5" s="107">
        <v>5</v>
      </c>
      <c r="I5" s="107">
        <v>6</v>
      </c>
      <c r="J5" s="107">
        <v>20</v>
      </c>
      <c r="K5" s="107">
        <v>19</v>
      </c>
      <c r="L5" s="107">
        <v>27</v>
      </c>
      <c r="M5" s="108"/>
      <c r="N5" s="109"/>
      <c r="O5" s="109"/>
      <c r="P5" s="109"/>
      <c r="Q5" s="109"/>
      <c r="R5" s="109"/>
      <c r="S5" s="128"/>
      <c r="AA5" s="80"/>
      <c r="AB5" s="80"/>
    </row>
    <row r="6" spans="1:28" ht="15" customHeight="1">
      <c r="A6" s="76" t="s">
        <v>32</v>
      </c>
      <c r="E6" s="79" t="s">
        <v>27</v>
      </c>
      <c r="G6" s="77"/>
      <c r="H6" s="99"/>
      <c r="I6" s="110"/>
      <c r="J6" s="110"/>
      <c r="K6" s="110"/>
      <c r="L6" s="110"/>
      <c r="M6" s="108"/>
      <c r="N6" s="109"/>
      <c r="O6" s="109"/>
      <c r="P6" s="109"/>
      <c r="Q6" s="109"/>
      <c r="R6" s="109"/>
      <c r="S6" s="128"/>
      <c r="AA6" s="80"/>
      <c r="AB6" s="80"/>
    </row>
    <row r="7" spans="1:28" ht="12.75" customHeight="1">
      <c r="A7" s="79" t="s">
        <v>38</v>
      </c>
      <c r="G7" s="137"/>
      <c r="H7" s="110">
        <v>1436209542</v>
      </c>
      <c r="I7" s="110">
        <v>1327040256</v>
      </c>
      <c r="J7" s="110">
        <v>1161575655</v>
      </c>
      <c r="K7" s="110">
        <v>922440871</v>
      </c>
      <c r="L7" s="110">
        <v>654487054</v>
      </c>
      <c r="M7" s="118"/>
      <c r="N7" s="109">
        <v>8.226524064089883</v>
      </c>
      <c r="O7" s="109">
        <v>14.244840642773285</v>
      </c>
      <c r="P7" s="109">
        <v>25.92413145579279</v>
      </c>
      <c r="Q7" s="109">
        <v>40.941041593161906</v>
      </c>
      <c r="R7" s="109">
        <v>21.710819561766748</v>
      </c>
      <c r="S7" s="128"/>
      <c r="AA7" s="80"/>
      <c r="AB7" s="80"/>
    </row>
    <row r="8" spans="1:28" ht="12.75" customHeight="1">
      <c r="A8" s="79" t="s">
        <v>39</v>
      </c>
      <c r="G8" s="137"/>
      <c r="H8" s="110">
        <v>11886</v>
      </c>
      <c r="I8" s="110">
        <v>17549</v>
      </c>
      <c r="J8" s="110">
        <v>44994</v>
      </c>
      <c r="K8" s="110">
        <v>-92065</v>
      </c>
      <c r="L8" s="110">
        <v>566297</v>
      </c>
      <c r="M8" s="118"/>
      <c r="N8" s="109">
        <v>-32.26964499401675</v>
      </c>
      <c r="O8" s="109">
        <v>-60.99702182513224</v>
      </c>
      <c r="P8" s="109">
        <v>-148.87199261391407</v>
      </c>
      <c r="Q8" s="109">
        <v>-116.2573702491802</v>
      </c>
      <c r="R8" s="109">
        <v>-61.93745124708169</v>
      </c>
      <c r="S8" s="128"/>
      <c r="AA8" s="80"/>
      <c r="AB8" s="80"/>
    </row>
    <row r="9" spans="1:28" ht="12.75" customHeight="1">
      <c r="A9" s="79" t="s">
        <v>56</v>
      </c>
      <c r="G9" s="137"/>
      <c r="H9" s="110">
        <v>0</v>
      </c>
      <c r="I9" s="110">
        <v>0</v>
      </c>
      <c r="J9" s="110">
        <v>0</v>
      </c>
      <c r="K9" s="110">
        <v>0</v>
      </c>
      <c r="L9" s="110">
        <v>0</v>
      </c>
      <c r="M9" s="118"/>
      <c r="N9" s="109">
        <v>0</v>
      </c>
      <c r="O9" s="109">
        <v>0</v>
      </c>
      <c r="P9" s="109">
        <v>0</v>
      </c>
      <c r="Q9" s="109">
        <v>0</v>
      </c>
      <c r="R9" s="109" t="s">
        <v>30</v>
      </c>
      <c r="S9" s="128"/>
      <c r="AA9" s="80"/>
      <c r="AB9" s="80"/>
    </row>
    <row r="10" spans="1:28" ht="12.75" customHeight="1">
      <c r="A10" s="79" t="s">
        <v>57</v>
      </c>
      <c r="G10" s="137"/>
      <c r="H10" s="110">
        <v>31426137</v>
      </c>
      <c r="I10" s="110">
        <v>30294142</v>
      </c>
      <c r="J10" s="110">
        <v>42631430</v>
      </c>
      <c r="K10" s="110">
        <v>23742228</v>
      </c>
      <c r="L10" s="110">
        <v>23272211</v>
      </c>
      <c r="M10" s="118"/>
      <c r="N10" s="109">
        <v>3.7366795204168515</v>
      </c>
      <c r="O10" s="109">
        <v>-28.93941864019105</v>
      </c>
      <c r="P10" s="109">
        <v>79.5595173292077</v>
      </c>
      <c r="Q10" s="109">
        <v>2.0196490999501506</v>
      </c>
      <c r="R10" s="109">
        <v>7.798654055802112</v>
      </c>
      <c r="S10" s="128"/>
      <c r="AA10" s="80"/>
      <c r="AB10" s="80"/>
    </row>
    <row r="11" spans="1:28" s="76" customFormat="1" ht="16.5">
      <c r="A11" s="76" t="s">
        <v>83</v>
      </c>
      <c r="G11" s="82"/>
      <c r="H11" s="112">
        <v>1467647565</v>
      </c>
      <c r="I11" s="112">
        <v>1357351947</v>
      </c>
      <c r="J11" s="112">
        <v>1204252079</v>
      </c>
      <c r="K11" s="112">
        <v>946091035</v>
      </c>
      <c r="L11" s="112">
        <v>678325562</v>
      </c>
      <c r="M11" s="119"/>
      <c r="N11" s="113">
        <v>8.125793626610534</v>
      </c>
      <c r="O11" s="113">
        <v>12.713274128381222</v>
      </c>
      <c r="P11" s="113">
        <v>27.287125070369154</v>
      </c>
      <c r="Q11" s="113">
        <v>39.47447774347622</v>
      </c>
      <c r="R11" s="113">
        <v>21.28187396504162</v>
      </c>
      <c r="S11" s="131"/>
      <c r="AA11" s="78"/>
      <c r="AB11" s="78"/>
    </row>
    <row r="12" spans="1:19" ht="20.25" customHeight="1">
      <c r="A12" s="76" t="s">
        <v>28</v>
      </c>
      <c r="G12" s="137"/>
      <c r="H12" s="110"/>
      <c r="I12" s="110"/>
      <c r="J12" s="110"/>
      <c r="K12" s="110"/>
      <c r="L12" s="110"/>
      <c r="M12" s="110"/>
      <c r="N12" s="109"/>
      <c r="O12" s="109"/>
      <c r="P12" s="109"/>
      <c r="Q12" s="109"/>
      <c r="R12" s="109"/>
      <c r="S12" s="128"/>
    </row>
    <row r="13" spans="1:19" ht="12.75" customHeight="1">
      <c r="A13" s="79" t="s">
        <v>40</v>
      </c>
      <c r="G13" s="137"/>
      <c r="H13" s="110">
        <v>0</v>
      </c>
      <c r="I13" s="110">
        <v>812</v>
      </c>
      <c r="J13" s="110">
        <v>70468</v>
      </c>
      <c r="K13" s="110">
        <v>85429</v>
      </c>
      <c r="L13" s="110">
        <v>634054</v>
      </c>
      <c r="M13" s="118"/>
      <c r="N13" s="109">
        <v>-100</v>
      </c>
      <c r="O13" s="109">
        <v>-98.84770392234773</v>
      </c>
      <c r="P13" s="109">
        <v>-17.51278839738262</v>
      </c>
      <c r="Q13" s="109">
        <v>-86.52654190337101</v>
      </c>
      <c r="R13" s="109" t="s">
        <v>30</v>
      </c>
      <c r="S13" s="128"/>
    </row>
    <row r="14" spans="1:19" ht="12.75" customHeight="1">
      <c r="A14" s="79" t="s">
        <v>41</v>
      </c>
      <c r="G14" s="137"/>
      <c r="H14" s="110">
        <v>547405165</v>
      </c>
      <c r="I14" s="110">
        <v>523044573</v>
      </c>
      <c r="J14" s="110">
        <v>517425722</v>
      </c>
      <c r="K14" s="110">
        <v>426862443</v>
      </c>
      <c r="L14" s="110">
        <v>340009799</v>
      </c>
      <c r="M14" s="118"/>
      <c r="N14" s="109">
        <v>4.657460044041026</v>
      </c>
      <c r="O14" s="109">
        <v>1.0859241744460473</v>
      </c>
      <c r="P14" s="109">
        <v>21.216033522068372</v>
      </c>
      <c r="Q14" s="109">
        <v>25.54415909642651</v>
      </c>
      <c r="R14" s="109">
        <v>12.643040436970288</v>
      </c>
      <c r="S14" s="128"/>
    </row>
    <row r="15" spans="1:19" ht="12.75" customHeight="1">
      <c r="A15" s="79" t="s">
        <v>42</v>
      </c>
      <c r="G15" s="137"/>
      <c r="H15" s="110">
        <v>263365296</v>
      </c>
      <c r="I15" s="110">
        <v>251181822</v>
      </c>
      <c r="J15" s="110">
        <v>207271596</v>
      </c>
      <c r="K15" s="110">
        <v>206262837</v>
      </c>
      <c r="L15" s="110">
        <v>191191442</v>
      </c>
      <c r="M15" s="118"/>
      <c r="N15" s="109">
        <v>4.85046007827748</v>
      </c>
      <c r="O15" s="109">
        <v>21.184873782705857</v>
      </c>
      <c r="P15" s="109">
        <v>0.48906483333204614</v>
      </c>
      <c r="Q15" s="109">
        <v>7.882881598853154</v>
      </c>
      <c r="R15" s="109">
        <v>8.335932165987181</v>
      </c>
      <c r="S15" s="128"/>
    </row>
    <row r="16" spans="1:19" ht="12.75" customHeight="1">
      <c r="A16" s="79" t="s">
        <v>43</v>
      </c>
      <c r="G16" s="137"/>
      <c r="H16" s="110">
        <v>338825327</v>
      </c>
      <c r="I16" s="110">
        <v>325449771</v>
      </c>
      <c r="J16" s="110">
        <v>279818828</v>
      </c>
      <c r="K16" s="110">
        <v>229784545</v>
      </c>
      <c r="L16" s="110">
        <v>249825145</v>
      </c>
      <c r="M16" s="118"/>
      <c r="N16" s="109">
        <v>4.109868001719995</v>
      </c>
      <c r="O16" s="109">
        <v>16.307316890055734</v>
      </c>
      <c r="P16" s="109">
        <v>21.77443352423898</v>
      </c>
      <c r="Q16" s="109">
        <v>-8.02185064277657</v>
      </c>
      <c r="R16" s="109">
        <v>7.915773887038369</v>
      </c>
      <c r="S16" s="128"/>
    </row>
    <row r="17" spans="1:19" ht="12.75" customHeight="1">
      <c r="A17" s="79" t="s">
        <v>44</v>
      </c>
      <c r="G17" s="137"/>
      <c r="H17" s="110">
        <v>118149779</v>
      </c>
      <c r="I17" s="110">
        <v>199786746</v>
      </c>
      <c r="J17" s="110">
        <v>181511658</v>
      </c>
      <c r="K17" s="110">
        <v>169817447</v>
      </c>
      <c r="L17" s="110">
        <v>124671677</v>
      </c>
      <c r="M17" s="118"/>
      <c r="N17" s="109">
        <v>-40.862053481766004</v>
      </c>
      <c r="O17" s="109">
        <v>10.06827230898855</v>
      </c>
      <c r="P17" s="109">
        <v>6.886342485174683</v>
      </c>
      <c r="Q17" s="109">
        <v>36.2117291483935</v>
      </c>
      <c r="R17" s="109">
        <v>-1.3342825840497285</v>
      </c>
      <c r="S17" s="128"/>
    </row>
    <row r="18" spans="1:19" s="76" customFormat="1" ht="12.75" customHeight="1">
      <c r="A18" s="76" t="s">
        <v>33</v>
      </c>
      <c r="G18" s="82"/>
      <c r="H18" s="112">
        <v>1267745567</v>
      </c>
      <c r="I18" s="112">
        <v>1299463724</v>
      </c>
      <c r="J18" s="112">
        <v>1186098271</v>
      </c>
      <c r="K18" s="112">
        <v>1032812702</v>
      </c>
      <c r="L18" s="112">
        <v>906332117</v>
      </c>
      <c r="M18" s="119"/>
      <c r="N18" s="113">
        <v>-2.4408651364553213</v>
      </c>
      <c r="O18" s="113">
        <v>9.557846577452771</v>
      </c>
      <c r="P18" s="113">
        <v>14.841565048838836</v>
      </c>
      <c r="Q18" s="113">
        <v>13.955213836916252</v>
      </c>
      <c r="R18" s="113">
        <v>8.751732077056772</v>
      </c>
      <c r="S18" s="131"/>
    </row>
    <row r="19" spans="1:19" ht="21" customHeight="1">
      <c r="A19" s="79" t="s">
        <v>45</v>
      </c>
      <c r="G19" s="137"/>
      <c r="H19" s="110">
        <v>199901998</v>
      </c>
      <c r="I19" s="110">
        <v>57888222</v>
      </c>
      <c r="J19" s="110">
        <v>18153808</v>
      </c>
      <c r="K19" s="110">
        <v>-86721665</v>
      </c>
      <c r="L19" s="110">
        <v>-228006556</v>
      </c>
      <c r="M19" s="118"/>
      <c r="N19" s="109">
        <v>245.32412828295193</v>
      </c>
      <c r="O19" s="109">
        <v>218.87646933359656</v>
      </c>
      <c r="P19" s="109">
        <v>-120.93341727237363</v>
      </c>
      <c r="Q19" s="109">
        <v>-61.96527568268695</v>
      </c>
      <c r="R19" s="109">
        <v>-3.2351895897852923</v>
      </c>
      <c r="S19" s="128"/>
    </row>
    <row r="20" spans="1:19" ht="12.75" customHeight="1">
      <c r="A20" s="79" t="s">
        <v>46</v>
      </c>
      <c r="G20" s="137"/>
      <c r="H20" s="110">
        <v>155032039</v>
      </c>
      <c r="I20" s="110">
        <v>143807771</v>
      </c>
      <c r="J20" s="110">
        <v>127577957</v>
      </c>
      <c r="K20" s="110">
        <v>159382651</v>
      </c>
      <c r="L20" s="110">
        <v>82495893</v>
      </c>
      <c r="M20" s="118"/>
      <c r="N20" s="109">
        <v>7.805049700686898</v>
      </c>
      <c r="O20" s="109">
        <v>12.721487615607451</v>
      </c>
      <c r="P20" s="109">
        <v>-19.954928469598613</v>
      </c>
      <c r="Q20" s="109">
        <v>93.20071000383012</v>
      </c>
      <c r="R20" s="109">
        <v>17.083927665489075</v>
      </c>
      <c r="S20" s="128"/>
    </row>
    <row r="21" spans="1:19" s="76" customFormat="1" ht="21" customHeight="1">
      <c r="A21" s="76" t="s">
        <v>107</v>
      </c>
      <c r="G21" s="82"/>
      <c r="H21" s="112">
        <v>44869959</v>
      </c>
      <c r="I21" s="112">
        <v>-85919549</v>
      </c>
      <c r="J21" s="112">
        <v>-109424149</v>
      </c>
      <c r="K21" s="112">
        <v>-246104316</v>
      </c>
      <c r="L21" s="112">
        <v>-310502449</v>
      </c>
      <c r="M21" s="112"/>
      <c r="N21" s="113">
        <v>-152.22322454229828</v>
      </c>
      <c r="O21" s="113">
        <v>-21.480267577863458</v>
      </c>
      <c r="P21" s="113">
        <v>-55.53749288980369</v>
      </c>
      <c r="Q21" s="113">
        <v>-20.73997587052848</v>
      </c>
      <c r="R21" s="113">
        <v>-38.34438122302968</v>
      </c>
      <c r="S21" s="131"/>
    </row>
    <row r="22" spans="1:19" ht="12.75" customHeight="1">
      <c r="A22" s="79" t="s">
        <v>47</v>
      </c>
      <c r="G22" s="137"/>
      <c r="H22" s="110">
        <v>37803001</v>
      </c>
      <c r="I22" s="110">
        <v>41538743</v>
      </c>
      <c r="J22" s="110">
        <v>6562476</v>
      </c>
      <c r="K22" s="110">
        <v>-419340</v>
      </c>
      <c r="L22" s="110">
        <v>-3528460</v>
      </c>
      <c r="M22" s="110"/>
      <c r="N22" s="109">
        <v>-8.993392024404782</v>
      </c>
      <c r="O22" s="109">
        <v>532.9736367797764</v>
      </c>
      <c r="P22" s="109">
        <v>-999</v>
      </c>
      <c r="Q22" s="109">
        <v>-88.11549514519082</v>
      </c>
      <c r="R22" s="109">
        <v>80.91945458988114</v>
      </c>
      <c r="S22" s="128"/>
    </row>
    <row r="23" spans="1:19" ht="12.75" customHeight="1">
      <c r="A23" s="79" t="s">
        <v>108</v>
      </c>
      <c r="G23" s="137"/>
      <c r="H23" s="110">
        <v>163685692</v>
      </c>
      <c r="I23" s="110">
        <v>34276272</v>
      </c>
      <c r="J23" s="110">
        <v>95987402</v>
      </c>
      <c r="K23" s="110">
        <v>177127160</v>
      </c>
      <c r="L23" s="110">
        <v>61117909</v>
      </c>
      <c r="M23" s="110"/>
      <c r="N23" s="109">
        <v>377.54811841847913</v>
      </c>
      <c r="O23" s="109">
        <v>-64.29086391982982</v>
      </c>
      <c r="P23" s="109">
        <v>-45.808761344110074</v>
      </c>
      <c r="Q23" s="109">
        <v>189.81220545356027</v>
      </c>
      <c r="R23" s="109">
        <v>27.926511732937165</v>
      </c>
      <c r="S23" s="128"/>
    </row>
    <row r="24" spans="1:19" s="76" customFormat="1" ht="19.5" customHeight="1">
      <c r="A24" s="76" t="s">
        <v>48</v>
      </c>
      <c r="G24" s="82"/>
      <c r="H24" s="112">
        <v>-156618734</v>
      </c>
      <c r="I24" s="112">
        <v>-161734564</v>
      </c>
      <c r="J24" s="112">
        <v>-211974027</v>
      </c>
      <c r="K24" s="112">
        <v>-422812136</v>
      </c>
      <c r="L24" s="112">
        <v>-368091898</v>
      </c>
      <c r="M24" s="112"/>
      <c r="N24" s="113">
        <v>-3.1631024769696103</v>
      </c>
      <c r="O24" s="113">
        <v>-23.700763584587655</v>
      </c>
      <c r="P24" s="113">
        <v>-49.86567107430426</v>
      </c>
      <c r="Q24" s="113">
        <v>14.86591753236579</v>
      </c>
      <c r="R24" s="113">
        <v>-19.235248216686042</v>
      </c>
      <c r="S24" s="131"/>
    </row>
    <row r="25" spans="1:19" ht="20.25" customHeight="1">
      <c r="A25" s="76" t="s">
        <v>203</v>
      </c>
      <c r="G25" s="137"/>
      <c r="H25" s="110"/>
      <c r="I25" s="110"/>
      <c r="J25" s="110"/>
      <c r="K25" s="110"/>
      <c r="L25" s="110"/>
      <c r="M25" s="110"/>
      <c r="N25" s="109"/>
      <c r="O25" s="109"/>
      <c r="P25" s="109"/>
      <c r="Q25" s="109"/>
      <c r="R25" s="109"/>
      <c r="S25" s="128"/>
    </row>
    <row r="26" spans="1:19" ht="12.75" customHeight="1">
      <c r="A26" s="79" t="s">
        <v>49</v>
      </c>
      <c r="G26" s="137"/>
      <c r="H26" s="110">
        <v>2486372</v>
      </c>
      <c r="I26" s="110">
        <v>2316714</v>
      </c>
      <c r="J26" s="110">
        <v>2201688</v>
      </c>
      <c r="K26" s="110">
        <v>2016615</v>
      </c>
      <c r="L26" s="110">
        <v>1606393</v>
      </c>
      <c r="M26" s="110"/>
      <c r="N26" s="109">
        <v>7.323217281028215</v>
      </c>
      <c r="O26" s="109">
        <v>5.224445970546236</v>
      </c>
      <c r="P26" s="109">
        <v>9.177408677412396</v>
      </c>
      <c r="Q26" s="109">
        <v>25.5368393662074</v>
      </c>
      <c r="R26" s="109">
        <v>11.539469824792302</v>
      </c>
      <c r="S26" s="128"/>
    </row>
    <row r="27" spans="1:19" ht="12.75" customHeight="1">
      <c r="A27" s="79" t="s">
        <v>204</v>
      </c>
      <c r="G27" s="137"/>
      <c r="H27" s="110">
        <v>746691</v>
      </c>
      <c r="I27" s="110">
        <v>718295</v>
      </c>
      <c r="J27" s="110">
        <v>1994585</v>
      </c>
      <c r="K27" s="110">
        <v>1862271</v>
      </c>
      <c r="L27" s="110">
        <v>1294716</v>
      </c>
      <c r="M27" s="110"/>
      <c r="N27" s="109">
        <v>3.953250405474074</v>
      </c>
      <c r="O27" s="109">
        <v>-63.987746824527406</v>
      </c>
      <c r="P27" s="109">
        <v>7.104980961417538</v>
      </c>
      <c r="Q27" s="109">
        <v>43.836254437266554</v>
      </c>
      <c r="R27" s="109">
        <v>-12.855175337088964</v>
      </c>
      <c r="S27" s="128"/>
    </row>
    <row r="28" spans="1:19" ht="20.25" customHeight="1">
      <c r="A28" s="76" t="s">
        <v>110</v>
      </c>
      <c r="G28" s="137"/>
      <c r="H28" s="110"/>
      <c r="I28" s="110"/>
      <c r="J28" s="110"/>
      <c r="K28" s="110"/>
      <c r="L28" s="110"/>
      <c r="M28" s="110"/>
      <c r="N28" s="109">
        <v>0</v>
      </c>
      <c r="O28" s="109">
        <v>0</v>
      </c>
      <c r="P28" s="109">
        <v>0</v>
      </c>
      <c r="Q28" s="109">
        <v>0</v>
      </c>
      <c r="R28" s="109" t="s">
        <v>30</v>
      </c>
      <c r="S28" s="128"/>
    </row>
    <row r="29" spans="1:19" ht="12.75" customHeight="1">
      <c r="A29" s="79" t="s">
        <v>111</v>
      </c>
      <c r="G29" s="137"/>
      <c r="H29" s="110">
        <v>129257528</v>
      </c>
      <c r="I29" s="110">
        <v>109590315</v>
      </c>
      <c r="J29" s="110">
        <v>104696822</v>
      </c>
      <c r="K29" s="110">
        <v>112286450</v>
      </c>
      <c r="L29" s="110">
        <v>100308443</v>
      </c>
      <c r="M29" s="110"/>
      <c r="N29" s="109">
        <v>17.946123250033544</v>
      </c>
      <c r="O29" s="109">
        <v>4.673965175370844</v>
      </c>
      <c r="P29" s="109">
        <v>-6.759166399863919</v>
      </c>
      <c r="Q29" s="109">
        <v>11.941175280728862</v>
      </c>
      <c r="R29" s="109">
        <v>6.54414513946866</v>
      </c>
      <c r="S29" s="128"/>
    </row>
    <row r="30" spans="1:19" ht="12.75" customHeight="1">
      <c r="A30" s="79" t="s">
        <v>51</v>
      </c>
      <c r="G30" s="137"/>
      <c r="H30" s="110">
        <v>2877</v>
      </c>
      <c r="I30" s="110">
        <v>2621</v>
      </c>
      <c r="J30" s="110">
        <v>2710</v>
      </c>
      <c r="K30" s="110">
        <v>2234</v>
      </c>
      <c r="L30" s="110">
        <v>2120</v>
      </c>
      <c r="M30" s="110"/>
      <c r="N30" s="109">
        <v>9.767264402899656</v>
      </c>
      <c r="O30" s="109">
        <v>-3.284132841328413</v>
      </c>
      <c r="P30" s="109">
        <v>21.307072515666967</v>
      </c>
      <c r="Q30" s="109">
        <v>5.377358490566038</v>
      </c>
      <c r="R30" s="109">
        <v>7.932192741343935</v>
      </c>
      <c r="S30" s="128"/>
    </row>
    <row r="31" spans="1:19" ht="12.75" customHeight="1">
      <c r="A31" s="157" t="s">
        <v>52</v>
      </c>
      <c r="C31" s="157"/>
      <c r="D31" s="157"/>
      <c r="E31" s="157"/>
      <c r="F31" s="157"/>
      <c r="G31" s="137"/>
      <c r="H31" s="110">
        <v>44927.88599235315</v>
      </c>
      <c r="I31" s="110">
        <v>41812.40557039298</v>
      </c>
      <c r="J31" s="110">
        <v>38633.51365313653</v>
      </c>
      <c r="K31" s="110">
        <v>50262.51119068934</v>
      </c>
      <c r="L31" s="110">
        <v>47315.30330188679</v>
      </c>
      <c r="M31" s="110"/>
      <c r="N31" s="109">
        <v>7.4510910804094435</v>
      </c>
      <c r="O31" s="109">
        <v>8.22832721299313</v>
      </c>
      <c r="P31" s="109">
        <v>-23.13652315029373</v>
      </c>
      <c r="Q31" s="109">
        <v>6.228868216269098</v>
      </c>
      <c r="R31" s="109">
        <v>-1.2860366926869427</v>
      </c>
      <c r="S31" s="128"/>
    </row>
    <row r="32" spans="1:19" ht="19.5" customHeight="1">
      <c r="A32" s="76" t="s">
        <v>112</v>
      </c>
      <c r="G32" s="137"/>
      <c r="H32" s="110"/>
      <c r="I32" s="110"/>
      <c r="J32" s="110"/>
      <c r="K32" s="110"/>
      <c r="L32" s="110"/>
      <c r="M32" s="110"/>
      <c r="N32" s="109"/>
      <c r="O32" s="109"/>
      <c r="P32" s="109"/>
      <c r="Q32" s="109"/>
      <c r="R32" s="109"/>
      <c r="S32" s="128"/>
    </row>
    <row r="33" spans="1:19" ht="12.75" customHeight="1">
      <c r="A33" s="79" t="s">
        <v>113</v>
      </c>
      <c r="G33" s="137"/>
      <c r="H33" s="110">
        <v>1486405949</v>
      </c>
      <c r="I33" s="110">
        <v>1376407451</v>
      </c>
      <c r="J33" s="110">
        <v>1305934704</v>
      </c>
      <c r="K33" s="110">
        <v>1011961919</v>
      </c>
      <c r="L33" s="110">
        <v>988348214</v>
      </c>
      <c r="M33" s="110"/>
      <c r="N33" s="109">
        <v>7.991710443014741</v>
      </c>
      <c r="O33" s="109">
        <v>5.396345375013482</v>
      </c>
      <c r="P33" s="109">
        <v>29.049787297381492</v>
      </c>
      <c r="Q33" s="109">
        <v>2.389209052590042</v>
      </c>
      <c r="R33" s="109">
        <v>10.740597713506904</v>
      </c>
      <c r="S33" s="128"/>
    </row>
    <row r="34" spans="1:19" ht="12.75" customHeight="1">
      <c r="A34" s="79" t="s">
        <v>114</v>
      </c>
      <c r="G34" s="137"/>
      <c r="H34" s="110">
        <v>827030458</v>
      </c>
      <c r="I34" s="110">
        <v>875252581</v>
      </c>
      <c r="J34" s="110">
        <v>958631694</v>
      </c>
      <c r="K34" s="110">
        <v>780675885</v>
      </c>
      <c r="L34" s="110">
        <v>819924133</v>
      </c>
      <c r="M34" s="108"/>
      <c r="N34" s="109">
        <v>-5.509509374414516</v>
      </c>
      <c r="O34" s="109">
        <v>-8.697721296078909</v>
      </c>
      <c r="P34" s="109">
        <v>22.795094919577284</v>
      </c>
      <c r="Q34" s="109">
        <v>-4.786814586905201</v>
      </c>
      <c r="R34" s="109">
        <v>0.21597560713422226</v>
      </c>
      <c r="S34" s="128"/>
    </row>
    <row r="35" spans="1:19" ht="19.5" customHeight="1">
      <c r="A35" s="76" t="s">
        <v>58</v>
      </c>
      <c r="G35" s="137"/>
      <c r="H35" s="110"/>
      <c r="I35" s="110"/>
      <c r="J35" s="110"/>
      <c r="K35" s="110"/>
      <c r="L35" s="110"/>
      <c r="M35" s="108"/>
      <c r="N35" s="109"/>
      <c r="O35" s="109"/>
      <c r="P35" s="109"/>
      <c r="Q35" s="109"/>
      <c r="R35" s="109"/>
      <c r="S35" s="128"/>
    </row>
    <row r="36" spans="1:19" ht="12.75" customHeight="1">
      <c r="A36" s="190" t="s">
        <v>205</v>
      </c>
      <c r="B36" s="190"/>
      <c r="C36" s="190"/>
      <c r="D36" s="190"/>
      <c r="H36" s="133">
        <v>13.620572320439887</v>
      </c>
      <c r="I36" s="133">
        <v>4.264790876673049</v>
      </c>
      <c r="J36" s="133">
        <v>1.5074757450346075</v>
      </c>
      <c r="K36" s="133">
        <v>-9.166312943658747</v>
      </c>
      <c r="L36" s="133">
        <v>-33.613145187649586</v>
      </c>
      <c r="M36" s="121"/>
      <c r="N36" s="109">
        <v>219.37257216853862</v>
      </c>
      <c r="O36" s="109">
        <v>182.9094193203846</v>
      </c>
      <c r="P36" s="109">
        <v>-116.44582455672627</v>
      </c>
      <c r="Q36" s="109">
        <v>-72.72997545309534</v>
      </c>
      <c r="R36" s="109">
        <v>-20.21494453647189</v>
      </c>
      <c r="S36" s="128"/>
    </row>
    <row r="37" spans="1:19" ht="12.75" customHeight="1">
      <c r="A37" s="190" t="s">
        <v>60</v>
      </c>
      <c r="B37" s="190"/>
      <c r="C37" s="190"/>
      <c r="D37" s="190"/>
      <c r="H37" s="133">
        <v>3.057270701089604</v>
      </c>
      <c r="I37" s="133">
        <v>-6.329938907141819</v>
      </c>
      <c r="J37" s="133">
        <v>-9.086482050407986</v>
      </c>
      <c r="K37" s="133">
        <v>-26.012752144934975</v>
      </c>
      <c r="L37" s="133">
        <v>-45.77484122587142</v>
      </c>
      <c r="M37" s="121"/>
      <c r="N37" s="109">
        <v>-148.29858148615315</v>
      </c>
      <c r="O37" s="109">
        <v>-30.336747797156512</v>
      </c>
      <c r="P37" s="109">
        <v>-65.06912455944328</v>
      </c>
      <c r="Q37" s="109">
        <v>-43.17238149100807</v>
      </c>
      <c r="R37" s="109">
        <v>-49.16336896745016</v>
      </c>
      <c r="S37" s="128"/>
    </row>
    <row r="38" spans="1:19" ht="12.75" customHeight="1">
      <c r="A38" s="190" t="s">
        <v>61</v>
      </c>
      <c r="B38" s="190"/>
      <c r="C38" s="190"/>
      <c r="D38" s="190"/>
      <c r="H38" s="133">
        <v>-10.671413065029682</v>
      </c>
      <c r="I38" s="133">
        <v>-11.91544789525395</v>
      </c>
      <c r="J38" s="133">
        <v>-17.602130874129053</v>
      </c>
      <c r="K38" s="133">
        <v>-44.69042833705744</v>
      </c>
      <c r="L38" s="133">
        <v>-54.26478355241461</v>
      </c>
      <c r="M38" s="121"/>
      <c r="N38" s="109">
        <v>-10.440520920071998</v>
      </c>
      <c r="O38" s="109">
        <v>-32.30678728353949</v>
      </c>
      <c r="P38" s="109">
        <v>-60.61319721222428</v>
      </c>
      <c r="Q38" s="109">
        <v>-17.64377297498894</v>
      </c>
      <c r="R38" s="109">
        <v>-33.40740116977936</v>
      </c>
      <c r="S38" s="128"/>
    </row>
    <row r="39" spans="1:19" s="189" customFormat="1" ht="12.75" customHeight="1">
      <c r="A39" s="190" t="s">
        <v>59</v>
      </c>
      <c r="B39" s="190"/>
      <c r="C39" s="190"/>
      <c r="D39" s="190"/>
      <c r="H39" s="110">
        <v>851141519.5</v>
      </c>
      <c r="I39" s="110">
        <v>916942137.5</v>
      </c>
      <c r="J39" s="110">
        <v>869653789.5</v>
      </c>
      <c r="K39" s="110">
        <v>800300009</v>
      </c>
      <c r="L39" s="110"/>
      <c r="M39" s="99"/>
      <c r="N39" s="109">
        <v>-7.176092722644672</v>
      </c>
      <c r="O39" s="109">
        <v>5.43760615671991</v>
      </c>
      <c r="P39" s="109">
        <v>8.665972725235843</v>
      </c>
      <c r="Q39" s="109" t="s">
        <v>27</v>
      </c>
      <c r="R39" s="109" t="s">
        <v>27</v>
      </c>
      <c r="S39" s="128"/>
    </row>
    <row r="40" spans="1:19" s="188" customFormat="1" ht="12.75" customHeight="1" thickBot="1">
      <c r="A40" s="191" t="s">
        <v>116</v>
      </c>
      <c r="B40" s="191"/>
      <c r="C40" s="191"/>
      <c r="D40" s="191"/>
      <c r="H40" s="268">
        <v>5.27173894963539</v>
      </c>
      <c r="I40" s="268">
        <v>-9.370225828453652</v>
      </c>
      <c r="J40" s="268">
        <v>-12.58249550811622</v>
      </c>
      <c r="K40" s="268">
        <v>-30.751507338793495</v>
      </c>
      <c r="L40" s="268"/>
      <c r="M40" s="123"/>
      <c r="N40" s="269">
        <v>-156.26053252235621</v>
      </c>
      <c r="O40" s="269">
        <v>-25.52967078422976</v>
      </c>
      <c r="P40" s="269">
        <v>-59.083321121487884</v>
      </c>
      <c r="Q40" s="269" t="s">
        <v>27</v>
      </c>
      <c r="R40" s="269" t="s">
        <v>27</v>
      </c>
      <c r="S40" s="134"/>
    </row>
    <row r="41" spans="1:19" s="76" customFormat="1" ht="12.75" customHeight="1">
      <c r="A41" s="187"/>
      <c r="B41" s="162"/>
      <c r="C41" s="162"/>
      <c r="D41" s="162"/>
      <c r="E41" s="162"/>
      <c r="F41" s="162"/>
      <c r="G41" s="162"/>
      <c r="H41" s="162"/>
      <c r="I41" s="162"/>
      <c r="J41" s="162"/>
      <c r="K41" s="162"/>
      <c r="L41" s="162"/>
      <c r="M41" s="162"/>
      <c r="N41" s="162"/>
      <c r="O41" s="162"/>
      <c r="P41" s="162"/>
      <c r="Q41" s="162"/>
      <c r="R41" s="162"/>
      <c r="S41" s="162"/>
    </row>
    <row r="42" spans="1:19" ht="12.75" customHeight="1">
      <c r="A42" s="187"/>
      <c r="B42" s="99"/>
      <c r="C42" s="99"/>
      <c r="D42" s="99"/>
      <c r="E42" s="99"/>
      <c r="F42" s="99"/>
      <c r="G42" s="99"/>
      <c r="H42" s="99"/>
      <c r="I42" s="99"/>
      <c r="J42" s="99"/>
      <c r="K42" s="99"/>
      <c r="L42" s="99"/>
      <c r="M42" s="99"/>
      <c r="N42" s="117"/>
      <c r="O42" s="117"/>
      <c r="P42" s="117"/>
      <c r="Q42" s="117"/>
      <c r="R42" s="99"/>
      <c r="S42" s="99"/>
    </row>
    <row r="43" spans="1:19" ht="25.5" customHeight="1">
      <c r="A43" s="289"/>
      <c r="B43" s="290"/>
      <c r="C43" s="290"/>
      <c r="D43" s="290"/>
      <c r="E43" s="290"/>
      <c r="F43" s="290"/>
      <c r="G43" s="290"/>
      <c r="H43" s="290"/>
      <c r="I43" s="290"/>
      <c r="J43" s="290"/>
      <c r="K43" s="290"/>
      <c r="L43" s="290"/>
      <c r="M43" s="290"/>
      <c r="N43" s="290"/>
      <c r="O43" s="290"/>
      <c r="P43" s="290"/>
      <c r="Q43" s="290"/>
      <c r="R43" s="290"/>
      <c r="S43" s="290"/>
    </row>
    <row r="44" ht="16.5">
      <c r="A44" s="153"/>
    </row>
    <row r="77" ht="16.5" hidden="1"/>
    <row r="78" ht="16.5" hidden="1"/>
    <row r="79" ht="16.5" hidden="1"/>
    <row r="80" ht="16.5" hidden="1"/>
    <row r="81" ht="16.5" hidden="1"/>
    <row r="82" spans="1:3" ht="16.5" hidden="1">
      <c r="A82" s="79">
        <v>4</v>
      </c>
      <c r="B82" s="79">
        <v>1999</v>
      </c>
      <c r="C82" s="79">
        <v>269</v>
      </c>
    </row>
    <row r="83" spans="1:4" ht="16.5" hidden="1">
      <c r="A83" s="79">
        <v>13</v>
      </c>
      <c r="D83" s="79">
        <v>6</v>
      </c>
    </row>
    <row r="84" ht="16.5" hidden="1"/>
    <row r="85" ht="16.5" hidden="1"/>
    <row r="86" ht="16.5" hidden="1"/>
    <row r="87" ht="16.5" hidden="1"/>
    <row r="88" ht="16.5" hidden="1"/>
  </sheetData>
  <mergeCells count="4">
    <mergeCell ref="A43:S43"/>
    <mergeCell ref="A1:S1"/>
    <mergeCell ref="A2:S2"/>
    <mergeCell ref="N3:Q3"/>
  </mergeCells>
  <printOptions horizontalCentered="1"/>
  <pageMargins left="0.2362204724409449" right="0.2362204724409449" top="0.51" bottom="0.3937007874015748" header="0.1968503937007874" footer="0"/>
  <pageSetup horizontalDpi="360" verticalDpi="360" orientation="landscape" paperSize="5" scale="85" r:id="rId1"/>
  <headerFooter alignWithMargins="0">
    <oddHeader>&amp;R&amp;D   &amp;T</oddHeader>
    <oddFooter>&amp;C- 21 -</oddFooter>
  </headerFooter>
</worksheet>
</file>

<file path=xl/worksheets/sheet32.xml><?xml version="1.0" encoding="utf-8"?>
<worksheet xmlns="http://schemas.openxmlformats.org/spreadsheetml/2006/main" xmlns:r="http://schemas.openxmlformats.org/officeDocument/2006/relationships">
  <sheetPr codeName="Sheet10">
    <tabColor indexed="20"/>
  </sheetPr>
  <dimension ref="A1:R41"/>
  <sheetViews>
    <sheetView workbookViewId="0" topLeftCell="A1">
      <selection activeCell="A2" sqref="A2"/>
    </sheetView>
  </sheetViews>
  <sheetFormatPr defaultColWidth="9.140625" defaultRowHeight="12.75"/>
  <cols>
    <col min="1" max="1" width="9.140625" style="24" customWidth="1"/>
    <col min="2" max="2" width="181.8515625" style="25" customWidth="1"/>
    <col min="3" max="16384" width="9.140625" style="23" customWidth="1"/>
  </cols>
  <sheetData>
    <row r="1" spans="1:2" ht="12.75">
      <c r="A1" s="21"/>
      <c r="B1" s="22"/>
    </row>
    <row r="12" ht="20.25">
      <c r="B12" s="27"/>
    </row>
    <row r="13" spans="1:18" s="195" customFormat="1" ht="19.5" customHeight="1" thickBot="1">
      <c r="A13" s="281" t="s">
        <v>12</v>
      </c>
      <c r="B13" s="282" t="s">
        <v>0</v>
      </c>
      <c r="C13" s="23"/>
      <c r="D13" s="23"/>
      <c r="E13" s="23"/>
      <c r="F13" s="23"/>
      <c r="G13" s="23"/>
      <c r="H13" s="23"/>
      <c r="I13" s="23"/>
      <c r="J13" s="23"/>
      <c r="K13" s="23"/>
      <c r="L13" s="23"/>
      <c r="M13" s="23"/>
      <c r="N13" s="23"/>
      <c r="O13" s="23"/>
      <c r="P13" s="23"/>
      <c r="Q13" s="23"/>
      <c r="R13" s="23"/>
    </row>
    <row r="14" spans="1:18" s="195" customFormat="1" ht="19.5" customHeight="1">
      <c r="A14" s="193"/>
      <c r="B14" s="194" t="s">
        <v>63</v>
      </c>
      <c r="C14" s="23"/>
      <c r="D14" s="23"/>
      <c r="E14" s="23"/>
      <c r="F14" s="23"/>
      <c r="G14" s="23"/>
      <c r="H14" s="23"/>
      <c r="I14" s="23"/>
      <c r="J14" s="23"/>
      <c r="K14" s="23"/>
      <c r="L14" s="23"/>
      <c r="M14" s="23"/>
      <c r="N14" s="23"/>
      <c r="O14" s="23"/>
      <c r="P14" s="23"/>
      <c r="Q14" s="23"/>
      <c r="R14" s="23"/>
    </row>
    <row r="15" spans="1:2" s="28" customFormat="1" ht="23.25">
      <c r="A15" s="26"/>
      <c r="B15" s="29"/>
    </row>
    <row r="16" ht="20.25">
      <c r="B16" s="27"/>
    </row>
    <row r="20" ht="12.75">
      <c r="B20" s="25" t="s">
        <v>10</v>
      </c>
    </row>
    <row r="27" ht="12.75" customHeight="1"/>
    <row r="28" ht="18">
      <c r="B28" s="194" t="s">
        <v>9</v>
      </c>
    </row>
    <row r="29" ht="18">
      <c r="B29" s="194"/>
    </row>
    <row r="33" ht="20.25">
      <c r="B33" s="27"/>
    </row>
    <row r="34" ht="12.75">
      <c r="B34" s="25" t="s">
        <v>10</v>
      </c>
    </row>
    <row r="35" ht="12.75">
      <c r="B35" s="25" t="s">
        <v>10</v>
      </c>
    </row>
    <row r="41" spans="1:2" ht="13.5" thickBot="1">
      <c r="A41" s="30"/>
      <c r="B41" s="31"/>
    </row>
  </sheetData>
  <printOptions/>
  <pageMargins left="0.8" right="0.84" top="0.984251968503937" bottom="0.77" header="0.5118110236220472" footer="0.5118110236220472"/>
  <pageSetup horizontalDpi="300" verticalDpi="300" orientation="landscape" paperSize="5" scale="84" r:id="rId1"/>
</worksheet>
</file>

<file path=xl/worksheets/sheet33.xml><?xml version="1.0" encoding="utf-8"?>
<worksheet xmlns="http://schemas.openxmlformats.org/spreadsheetml/2006/main" xmlns:r="http://schemas.openxmlformats.org/officeDocument/2006/relationships">
  <sheetPr codeName="Sheet11">
    <tabColor indexed="20"/>
    <pageSetUpPr fitToPage="1"/>
  </sheetPr>
  <dimension ref="A1:AG27"/>
  <sheetViews>
    <sheetView workbookViewId="0" topLeftCell="A1">
      <selection activeCell="F8" sqref="F8"/>
    </sheetView>
  </sheetViews>
  <sheetFormatPr defaultColWidth="9.140625" defaultRowHeight="12.75"/>
  <cols>
    <col min="1" max="1" width="9.57421875" style="252" customWidth="1"/>
    <col min="2" max="2" width="38.28125" style="252" customWidth="1"/>
    <col min="3" max="3" width="1.7109375" style="204" customWidth="1"/>
    <col min="4" max="4" width="12.7109375" style="253" customWidth="1"/>
    <col min="5" max="5" width="1.7109375" style="254" customWidth="1"/>
    <col min="6" max="6" width="12.7109375" style="253" customWidth="1"/>
    <col min="7" max="7" width="1.7109375" style="252" customWidth="1"/>
    <col min="8" max="8" width="12.7109375" style="252" customWidth="1"/>
    <col min="9" max="9" width="1.7109375" style="252" customWidth="1"/>
    <col min="10" max="10" width="12.7109375" style="252" customWidth="1"/>
    <col min="11" max="11" width="1.7109375" style="252" customWidth="1"/>
    <col min="12" max="12" width="12.7109375" style="257" customWidth="1"/>
    <col min="13" max="13" width="1.7109375" style="252" customWidth="1"/>
    <col min="14" max="14" width="12.7109375" style="252" customWidth="1"/>
    <col min="15" max="15" width="1.7109375" style="252" customWidth="1"/>
    <col min="16" max="16" width="12.7109375" style="252" customWidth="1"/>
    <col min="17" max="17" width="1.7109375" style="252" customWidth="1"/>
    <col min="18" max="18" width="12.7109375" style="252" customWidth="1"/>
    <col min="19" max="19" width="1.7109375" style="252" customWidth="1"/>
    <col min="20" max="20" width="12.7109375" style="257" customWidth="1"/>
    <col min="21" max="21" width="1.7109375" style="257" customWidth="1"/>
    <col min="22" max="22" width="12.7109375" style="257" customWidth="1"/>
    <col min="23" max="23" width="1.7109375" style="257" customWidth="1"/>
    <col min="24" max="24" width="12.7109375" style="257" customWidth="1"/>
    <col min="25" max="25" width="1.7109375" style="257" customWidth="1"/>
    <col min="26" max="26" width="12.7109375" style="204" customWidth="1"/>
    <col min="27" max="27" width="1.7109375" style="204" customWidth="1"/>
    <col min="28" max="28" width="12.7109375" style="204" customWidth="1"/>
    <col min="29" max="29" width="1.7109375" style="204" customWidth="1"/>
    <col min="30" max="30" width="12.7109375" style="204" customWidth="1"/>
    <col min="31" max="31" width="1.7109375" style="204" customWidth="1"/>
    <col min="32" max="32" width="12.7109375" style="204" customWidth="1"/>
    <col min="33" max="33" width="1.7109375" style="204" customWidth="1"/>
    <col min="34" max="16384" width="9.140625" style="204" customWidth="1"/>
  </cols>
  <sheetData>
    <row r="1" spans="1:25" s="203" customFormat="1" ht="19.5" customHeight="1">
      <c r="A1" s="305" t="s">
        <v>0</v>
      </c>
      <c r="B1" s="305"/>
      <c r="C1" s="305"/>
      <c r="D1" s="305"/>
      <c r="E1" s="305"/>
      <c r="F1" s="305"/>
      <c r="G1" s="305"/>
      <c r="H1" s="305"/>
      <c r="I1" s="305"/>
      <c r="J1" s="305"/>
      <c r="K1" s="305"/>
      <c r="L1" s="305"/>
      <c r="M1" s="305"/>
      <c r="N1" s="305"/>
      <c r="O1" s="305"/>
      <c r="P1" s="305"/>
      <c r="Q1" s="305"/>
      <c r="R1" s="305"/>
      <c r="S1" s="305"/>
      <c r="T1" s="305"/>
      <c r="U1" s="305"/>
      <c r="V1" s="305"/>
      <c r="W1" s="305"/>
      <c r="X1" s="305"/>
      <c r="Y1" s="305"/>
    </row>
    <row r="2" spans="1:25" s="203" customFormat="1" ht="5.25" customHeight="1">
      <c r="A2" s="306" t="s">
        <v>63</v>
      </c>
      <c r="B2" s="306"/>
      <c r="C2" s="306"/>
      <c r="D2" s="306"/>
      <c r="E2" s="306"/>
      <c r="F2" s="306"/>
      <c r="G2" s="306"/>
      <c r="H2" s="306"/>
      <c r="I2" s="306"/>
      <c r="J2" s="306"/>
      <c r="K2" s="306"/>
      <c r="L2" s="306"/>
      <c r="M2" s="306"/>
      <c r="N2" s="306"/>
      <c r="O2" s="306"/>
      <c r="P2" s="306"/>
      <c r="Q2" s="306"/>
      <c r="R2" s="306"/>
      <c r="S2" s="306"/>
      <c r="T2" s="306"/>
      <c r="U2" s="306"/>
      <c r="V2" s="306"/>
      <c r="W2" s="306"/>
      <c r="X2" s="306"/>
      <c r="Y2" s="306"/>
    </row>
    <row r="3" spans="1:25" ht="45.75" customHeight="1" thickBot="1">
      <c r="A3" s="307"/>
      <c r="B3" s="307"/>
      <c r="C3" s="307"/>
      <c r="D3" s="307"/>
      <c r="E3" s="307"/>
      <c r="F3" s="307"/>
      <c r="G3" s="307"/>
      <c r="H3" s="307"/>
      <c r="I3" s="307"/>
      <c r="J3" s="307"/>
      <c r="K3" s="307"/>
      <c r="L3" s="307"/>
      <c r="M3" s="307"/>
      <c r="N3" s="307"/>
      <c r="O3" s="307"/>
      <c r="P3" s="307"/>
      <c r="Q3" s="307"/>
      <c r="R3" s="307"/>
      <c r="S3" s="307"/>
      <c r="T3" s="307"/>
      <c r="U3" s="307"/>
      <c r="V3" s="307"/>
      <c r="W3" s="307"/>
      <c r="X3" s="307"/>
      <c r="Y3" s="307"/>
    </row>
    <row r="4" spans="1:33" s="212" customFormat="1" ht="12.75" customHeight="1" thickTop="1">
      <c r="A4" s="205"/>
      <c r="B4" s="206"/>
      <c r="C4" s="207"/>
      <c r="D4" s="208"/>
      <c r="E4" s="209"/>
      <c r="F4" s="209"/>
      <c r="G4" s="209"/>
      <c r="H4" s="210">
        <v>2003</v>
      </c>
      <c r="I4" s="209"/>
      <c r="J4" s="209"/>
      <c r="K4" s="209"/>
      <c r="L4" s="209"/>
      <c r="M4" s="209"/>
      <c r="N4" s="208"/>
      <c r="O4" s="209"/>
      <c r="P4" s="209"/>
      <c r="Q4" s="209"/>
      <c r="R4" s="210">
        <v>2004</v>
      </c>
      <c r="S4" s="209"/>
      <c r="T4" s="209"/>
      <c r="U4" s="209"/>
      <c r="V4" s="209"/>
      <c r="W4" s="209"/>
      <c r="X4" s="208"/>
      <c r="Y4" s="209"/>
      <c r="Z4" s="209"/>
      <c r="AA4" s="209"/>
      <c r="AB4" s="210">
        <v>2005</v>
      </c>
      <c r="AC4" s="209"/>
      <c r="AD4" s="209"/>
      <c r="AE4" s="209"/>
      <c r="AF4" s="209"/>
      <c r="AG4" s="211"/>
    </row>
    <row r="5" spans="1:33" s="212" customFormat="1" ht="105" customHeight="1">
      <c r="A5" s="213" t="s">
        <v>16</v>
      </c>
      <c r="B5" s="214" t="s">
        <v>17</v>
      </c>
      <c r="C5" s="215"/>
      <c r="D5" s="216" t="s">
        <v>171</v>
      </c>
      <c r="E5" s="217"/>
      <c r="F5" s="218" t="s">
        <v>117</v>
      </c>
      <c r="G5" s="217"/>
      <c r="H5" s="218" t="s">
        <v>175</v>
      </c>
      <c r="I5" s="218"/>
      <c r="J5" s="218" t="s">
        <v>176</v>
      </c>
      <c r="K5" s="218"/>
      <c r="L5" s="218" t="s">
        <v>118</v>
      </c>
      <c r="M5" s="219"/>
      <c r="N5" s="216" t="s">
        <v>171</v>
      </c>
      <c r="O5" s="217"/>
      <c r="P5" s="218" t="s">
        <v>117</v>
      </c>
      <c r="Q5" s="217"/>
      <c r="R5" s="218" t="s">
        <v>175</v>
      </c>
      <c r="S5" s="218"/>
      <c r="T5" s="218" t="s">
        <v>176</v>
      </c>
      <c r="U5" s="218"/>
      <c r="V5" s="218" t="s">
        <v>118</v>
      </c>
      <c r="W5" s="219"/>
      <c r="X5" s="216" t="s">
        <v>171</v>
      </c>
      <c r="Y5" s="217"/>
      <c r="Z5" s="218" t="s">
        <v>117</v>
      </c>
      <c r="AA5" s="217"/>
      <c r="AB5" s="218" t="s">
        <v>175</v>
      </c>
      <c r="AC5" s="218"/>
      <c r="AD5" s="218" t="s">
        <v>176</v>
      </c>
      <c r="AE5" s="218"/>
      <c r="AF5" s="218" t="s">
        <v>118</v>
      </c>
      <c r="AG5" s="220"/>
    </row>
    <row r="6" spans="1:33" s="212" customFormat="1" ht="20.25" customHeight="1">
      <c r="A6" s="221" t="s">
        <v>152</v>
      </c>
      <c r="B6" s="222"/>
      <c r="C6" s="223"/>
      <c r="D6" s="224"/>
      <c r="E6" s="225"/>
      <c r="F6" s="226"/>
      <c r="G6" s="225"/>
      <c r="H6" s="225"/>
      <c r="I6" s="225"/>
      <c r="J6" s="225"/>
      <c r="K6" s="225"/>
      <c r="L6" s="225"/>
      <c r="M6" s="225"/>
      <c r="N6" s="225"/>
      <c r="O6" s="225"/>
      <c r="P6" s="226" t="s">
        <v>10</v>
      </c>
      <c r="Q6" s="225"/>
      <c r="R6" s="226"/>
      <c r="S6" s="226"/>
      <c r="T6" s="226"/>
      <c r="U6" s="226"/>
      <c r="V6" s="226"/>
      <c r="W6" s="225"/>
      <c r="X6" s="225"/>
      <c r="Y6" s="225"/>
      <c r="Z6" s="226" t="s">
        <v>10</v>
      </c>
      <c r="AA6" s="225"/>
      <c r="AB6" s="226"/>
      <c r="AC6" s="226"/>
      <c r="AD6" s="226"/>
      <c r="AE6" s="226"/>
      <c r="AF6" s="226"/>
      <c r="AG6" s="227"/>
    </row>
    <row r="7" spans="1:33" s="212" customFormat="1" ht="15" customHeight="1">
      <c r="A7" s="221" t="s">
        <v>151</v>
      </c>
      <c r="B7" s="222"/>
      <c r="C7" s="223"/>
      <c r="D7" s="224"/>
      <c r="E7" s="225"/>
      <c r="F7" s="226"/>
      <c r="G7" s="225"/>
      <c r="H7" s="225"/>
      <c r="I7" s="225"/>
      <c r="J7" s="225"/>
      <c r="K7" s="225"/>
      <c r="L7" s="225"/>
      <c r="M7" s="225"/>
      <c r="N7" s="225"/>
      <c r="O7" s="225"/>
      <c r="P7" s="226"/>
      <c r="Q7" s="225"/>
      <c r="R7" s="226"/>
      <c r="S7" s="226"/>
      <c r="T7" s="226"/>
      <c r="U7" s="226"/>
      <c r="V7" s="226"/>
      <c r="W7" s="225"/>
      <c r="X7" s="225"/>
      <c r="Y7" s="225"/>
      <c r="Z7" s="226"/>
      <c r="AA7" s="225"/>
      <c r="AB7" s="226"/>
      <c r="AC7" s="226"/>
      <c r="AD7" s="226"/>
      <c r="AE7" s="226"/>
      <c r="AF7" s="226"/>
      <c r="AG7" s="227"/>
    </row>
    <row r="8" spans="1:33" s="212" customFormat="1" ht="19.5" customHeight="1">
      <c r="A8" s="221" t="s">
        <v>68</v>
      </c>
      <c r="B8" s="228"/>
      <c r="C8" s="229" t="s">
        <v>18</v>
      </c>
      <c r="D8" s="230">
        <v>3143845</v>
      </c>
      <c r="E8" s="230"/>
      <c r="F8" s="230">
        <v>753108</v>
      </c>
      <c r="G8" s="230"/>
      <c r="H8" s="230">
        <f>SUM(D8:F8)</f>
        <v>3896953</v>
      </c>
      <c r="I8" s="230"/>
      <c r="J8" s="230">
        <v>5529428</v>
      </c>
      <c r="K8" s="230"/>
      <c r="L8" s="230">
        <f>H8+J8</f>
        <v>9426381</v>
      </c>
      <c r="M8" s="230"/>
      <c r="N8" s="230">
        <v>3010891</v>
      </c>
      <c r="O8" s="230"/>
      <c r="P8" s="230">
        <v>752723</v>
      </c>
      <c r="Q8" s="230"/>
      <c r="R8" s="230">
        <f>SUM(N8:P8)</f>
        <v>3763614</v>
      </c>
      <c r="S8" s="230"/>
      <c r="T8" s="230">
        <v>5909549</v>
      </c>
      <c r="U8" s="230"/>
      <c r="V8" s="230">
        <f>R8+T8</f>
        <v>9673163</v>
      </c>
      <c r="W8" s="230"/>
      <c r="X8" s="230">
        <v>3034439</v>
      </c>
      <c r="Y8" s="230"/>
      <c r="Z8" s="230">
        <v>660160</v>
      </c>
      <c r="AA8" s="230"/>
      <c r="AB8" s="230">
        <f>SUM(X8:Z8)</f>
        <v>3694599</v>
      </c>
      <c r="AC8" s="230"/>
      <c r="AD8" s="230">
        <v>6228346</v>
      </c>
      <c r="AE8" s="230"/>
      <c r="AF8" s="230">
        <f>AB8+AD8</f>
        <v>9922945</v>
      </c>
      <c r="AG8" s="231"/>
    </row>
    <row r="9" spans="1:33" s="212" customFormat="1" ht="6" customHeight="1">
      <c r="A9" s="221"/>
      <c r="B9" s="228"/>
      <c r="D9" s="230"/>
      <c r="E9" s="232"/>
      <c r="F9" s="230"/>
      <c r="G9" s="232"/>
      <c r="H9" s="232"/>
      <c r="I9" s="232"/>
      <c r="J9" s="232"/>
      <c r="K9" s="232"/>
      <c r="L9" s="232"/>
      <c r="M9" s="230"/>
      <c r="N9" s="230"/>
      <c r="O9" s="232"/>
      <c r="P9" s="230"/>
      <c r="Q9" s="232"/>
      <c r="R9" s="232"/>
      <c r="S9" s="232"/>
      <c r="T9" s="232"/>
      <c r="U9" s="232"/>
      <c r="V9" s="232"/>
      <c r="W9" s="230"/>
      <c r="X9" s="230"/>
      <c r="Y9" s="232"/>
      <c r="Z9" s="230"/>
      <c r="AA9" s="232"/>
      <c r="AB9" s="232"/>
      <c r="AC9" s="232"/>
      <c r="AD9" s="232"/>
      <c r="AE9" s="232"/>
      <c r="AF9" s="232"/>
      <c r="AG9" s="231"/>
    </row>
    <row r="10" spans="1:33" s="212" customFormat="1" ht="19.5" customHeight="1">
      <c r="A10" s="221" t="s">
        <v>67</v>
      </c>
      <c r="B10" s="228"/>
      <c r="C10" s="229" t="s">
        <v>18</v>
      </c>
      <c r="D10" s="230">
        <v>13493137</v>
      </c>
      <c r="E10" s="233"/>
      <c r="F10" s="230">
        <v>3353639</v>
      </c>
      <c r="G10" s="233"/>
      <c r="H10" s="230">
        <f>SUM(D10:F10)</f>
        <v>16846776</v>
      </c>
      <c r="I10" s="230"/>
      <c r="J10" s="230">
        <v>15736093</v>
      </c>
      <c r="K10" s="230"/>
      <c r="L10" s="230">
        <f>H10+J10</f>
        <v>32582869</v>
      </c>
      <c r="M10" s="230"/>
      <c r="N10" s="230">
        <v>13533146</v>
      </c>
      <c r="O10" s="233"/>
      <c r="P10" s="230">
        <v>3481719</v>
      </c>
      <c r="Q10" s="233"/>
      <c r="R10" s="230">
        <f>SUM(N10:P10)</f>
        <v>17014865</v>
      </c>
      <c r="S10" s="230"/>
      <c r="T10" s="230">
        <v>16363730</v>
      </c>
      <c r="U10" s="230"/>
      <c r="V10" s="230">
        <f>R10+T10</f>
        <v>33378595</v>
      </c>
      <c r="W10" s="230"/>
      <c r="X10" s="230">
        <v>14314399</v>
      </c>
      <c r="Y10" s="233"/>
      <c r="Z10" s="230">
        <v>3564079</v>
      </c>
      <c r="AA10" s="233"/>
      <c r="AB10" s="230">
        <f>SUM(X10:Z10)</f>
        <v>17878478</v>
      </c>
      <c r="AC10" s="230"/>
      <c r="AD10" s="230">
        <v>17473136</v>
      </c>
      <c r="AE10" s="230"/>
      <c r="AF10" s="230">
        <f>AB10+AD10</f>
        <v>35351614</v>
      </c>
      <c r="AG10" s="231"/>
    </row>
    <row r="11" spans="1:33" s="212" customFormat="1" ht="6" customHeight="1">
      <c r="A11" s="221"/>
      <c r="B11" s="234"/>
      <c r="D11" s="230"/>
      <c r="E11" s="232"/>
      <c r="F11" s="230"/>
      <c r="G11" s="232"/>
      <c r="H11" s="232"/>
      <c r="I11" s="232"/>
      <c r="J11" s="232"/>
      <c r="K11" s="232"/>
      <c r="L11" s="232"/>
      <c r="M11" s="230"/>
      <c r="N11" s="230"/>
      <c r="O11" s="232"/>
      <c r="P11" s="230"/>
      <c r="Q11" s="232"/>
      <c r="R11" s="232"/>
      <c r="S11" s="232"/>
      <c r="T11" s="232"/>
      <c r="U11" s="232"/>
      <c r="V11" s="232"/>
      <c r="W11" s="230"/>
      <c r="X11" s="230"/>
      <c r="Y11" s="232"/>
      <c r="Z11" s="230"/>
      <c r="AA11" s="232"/>
      <c r="AB11" s="232"/>
      <c r="AC11" s="232"/>
      <c r="AD11" s="232"/>
      <c r="AE11" s="232"/>
      <c r="AF11" s="232"/>
      <c r="AG11" s="231"/>
    </row>
    <row r="12" spans="1:33" s="212" customFormat="1" ht="19.5" customHeight="1">
      <c r="A12" s="221" t="s">
        <v>66</v>
      </c>
      <c r="B12" s="228"/>
      <c r="C12" s="229" t="s">
        <v>18</v>
      </c>
      <c r="D12" s="230">
        <v>29991557</v>
      </c>
      <c r="E12" s="233"/>
      <c r="F12" s="230">
        <v>7200747</v>
      </c>
      <c r="G12" s="233"/>
      <c r="H12" s="230">
        <f>SUM(D12:F12)</f>
        <v>37192304</v>
      </c>
      <c r="I12" s="230"/>
      <c r="J12" s="230">
        <v>37415728</v>
      </c>
      <c r="K12" s="230"/>
      <c r="L12" s="230">
        <f>H12+J12</f>
        <v>74608032</v>
      </c>
      <c r="M12" s="230"/>
      <c r="N12" s="230">
        <v>30586416</v>
      </c>
      <c r="O12" s="233"/>
      <c r="P12" s="230">
        <v>7443707</v>
      </c>
      <c r="Q12" s="233"/>
      <c r="R12" s="230">
        <f>SUM(N12:P12)</f>
        <v>38030123</v>
      </c>
      <c r="S12" s="230"/>
      <c r="T12" s="230">
        <v>41951677</v>
      </c>
      <c r="U12" s="230"/>
      <c r="V12" s="230">
        <f>R12+T12</f>
        <v>79981800</v>
      </c>
      <c r="W12" s="230"/>
      <c r="X12" s="230">
        <v>30364936</v>
      </c>
      <c r="Y12" s="233"/>
      <c r="Z12" s="230">
        <v>6053750</v>
      </c>
      <c r="AA12" s="233"/>
      <c r="AB12" s="230">
        <f>SUM(X12:Z12)</f>
        <v>36418686</v>
      </c>
      <c r="AC12" s="230"/>
      <c r="AD12" s="230">
        <v>43027111</v>
      </c>
      <c r="AE12" s="230"/>
      <c r="AF12" s="230">
        <f>AB12+AD12</f>
        <v>79445797</v>
      </c>
      <c r="AG12" s="231"/>
    </row>
    <row r="13" spans="1:33" s="212" customFormat="1" ht="4.5" customHeight="1">
      <c r="A13" s="221"/>
      <c r="B13" s="234"/>
      <c r="D13" s="230"/>
      <c r="E13" s="232"/>
      <c r="F13" s="230"/>
      <c r="G13" s="232"/>
      <c r="H13" s="232"/>
      <c r="I13" s="232"/>
      <c r="J13" s="232"/>
      <c r="K13" s="232"/>
      <c r="L13" s="232"/>
      <c r="M13" s="230"/>
      <c r="N13" s="230"/>
      <c r="O13" s="232"/>
      <c r="P13" s="230"/>
      <c r="Q13" s="232"/>
      <c r="R13" s="232"/>
      <c r="S13" s="232"/>
      <c r="T13" s="232"/>
      <c r="U13" s="232"/>
      <c r="V13" s="232"/>
      <c r="W13" s="230"/>
      <c r="X13" s="230"/>
      <c r="Y13" s="232"/>
      <c r="Z13" s="230"/>
      <c r="AA13" s="232"/>
      <c r="AB13" s="232"/>
      <c r="AC13" s="232"/>
      <c r="AD13" s="232"/>
      <c r="AE13" s="232"/>
      <c r="AF13" s="232"/>
      <c r="AG13" s="231"/>
    </row>
    <row r="14" spans="1:33" s="212" customFormat="1" ht="19.5" customHeight="1">
      <c r="A14" s="221" t="s">
        <v>65</v>
      </c>
      <c r="B14" s="228"/>
      <c r="C14" s="229" t="s">
        <v>18</v>
      </c>
      <c r="D14" s="230">
        <v>10019691</v>
      </c>
      <c r="E14" s="233"/>
      <c r="F14" s="230">
        <v>2466868</v>
      </c>
      <c r="G14" s="233"/>
      <c r="H14" s="230">
        <f>SUM(D14:F14)</f>
        <v>12486559</v>
      </c>
      <c r="I14" s="230"/>
      <c r="J14" s="230">
        <v>10875873</v>
      </c>
      <c r="K14" s="230"/>
      <c r="L14" s="230">
        <f>H14+J14</f>
        <v>23362432</v>
      </c>
      <c r="M14" s="230"/>
      <c r="N14" s="230">
        <v>10268249</v>
      </c>
      <c r="O14" s="233"/>
      <c r="P14" s="230">
        <v>2567062</v>
      </c>
      <c r="Q14" s="233"/>
      <c r="R14" s="230">
        <f>SUM(N14:P14)</f>
        <v>12835311</v>
      </c>
      <c r="S14" s="230"/>
      <c r="T14" s="230">
        <v>11320902</v>
      </c>
      <c r="U14" s="230"/>
      <c r="V14" s="230">
        <f>R14+T14</f>
        <v>24156213</v>
      </c>
      <c r="W14" s="230"/>
      <c r="X14" s="230">
        <v>9909835</v>
      </c>
      <c r="Y14" s="233"/>
      <c r="Z14" s="230">
        <v>2477459</v>
      </c>
      <c r="AA14" s="233"/>
      <c r="AB14" s="230">
        <f>SUM(X14:Z14)</f>
        <v>12387294</v>
      </c>
      <c r="AC14" s="230"/>
      <c r="AD14" s="230">
        <v>10867298</v>
      </c>
      <c r="AE14" s="230"/>
      <c r="AF14" s="230">
        <f>AB14+AD14</f>
        <v>23254592</v>
      </c>
      <c r="AG14" s="231"/>
    </row>
    <row r="15" spans="1:33" s="212" customFormat="1" ht="4.5" customHeight="1">
      <c r="A15" s="221"/>
      <c r="B15" s="234"/>
      <c r="D15" s="230"/>
      <c r="E15" s="232"/>
      <c r="F15" s="230"/>
      <c r="G15" s="232"/>
      <c r="H15" s="232"/>
      <c r="I15" s="232"/>
      <c r="J15" s="232"/>
      <c r="K15" s="232"/>
      <c r="L15" s="232"/>
      <c r="M15" s="230"/>
      <c r="N15" s="230"/>
      <c r="O15" s="232"/>
      <c r="P15" s="230"/>
      <c r="Q15" s="232"/>
      <c r="R15" s="232"/>
      <c r="S15" s="232"/>
      <c r="T15" s="232"/>
      <c r="U15" s="232"/>
      <c r="V15" s="232"/>
      <c r="W15" s="230"/>
      <c r="X15" s="230"/>
      <c r="Y15" s="232"/>
      <c r="Z15" s="230"/>
      <c r="AA15" s="232"/>
      <c r="AB15" s="232"/>
      <c r="AC15" s="232"/>
      <c r="AD15" s="232"/>
      <c r="AE15" s="232"/>
      <c r="AF15" s="232"/>
      <c r="AG15" s="231"/>
    </row>
    <row r="16" spans="1:33" s="212" customFormat="1" ht="19.5" customHeight="1">
      <c r="A16" s="221" t="s">
        <v>64</v>
      </c>
      <c r="B16" s="228"/>
      <c r="C16" s="229" t="s">
        <v>18</v>
      </c>
      <c r="D16" s="230">
        <v>10965808</v>
      </c>
      <c r="E16" s="233"/>
      <c r="F16" s="230">
        <v>2622543</v>
      </c>
      <c r="G16" s="233"/>
      <c r="H16" s="230">
        <f>SUM(D16:F16)</f>
        <v>13588351</v>
      </c>
      <c r="I16" s="230"/>
      <c r="J16" s="230">
        <v>11716733</v>
      </c>
      <c r="K16" s="230"/>
      <c r="L16" s="230">
        <f>H16+J16</f>
        <v>25305084</v>
      </c>
      <c r="M16" s="230"/>
      <c r="N16" s="230">
        <v>10636316</v>
      </c>
      <c r="O16" s="233"/>
      <c r="P16" s="230">
        <v>2649229</v>
      </c>
      <c r="Q16" s="233"/>
      <c r="R16" s="230">
        <f>SUM(N16:P16)</f>
        <v>13285545</v>
      </c>
      <c r="S16" s="230"/>
      <c r="T16" s="230">
        <v>12775362</v>
      </c>
      <c r="U16" s="230"/>
      <c r="V16" s="230">
        <f>R16+T16</f>
        <v>26060907</v>
      </c>
      <c r="W16" s="230"/>
      <c r="X16" s="230">
        <v>10991298</v>
      </c>
      <c r="Y16" s="233"/>
      <c r="Z16" s="230">
        <v>2747825</v>
      </c>
      <c r="AA16" s="233"/>
      <c r="AB16" s="230">
        <f>SUM(X16:Z16)</f>
        <v>13739123</v>
      </c>
      <c r="AC16" s="230"/>
      <c r="AD16" s="230">
        <v>14762465</v>
      </c>
      <c r="AE16" s="230"/>
      <c r="AF16" s="230">
        <f>AB16+AD16</f>
        <v>28501588</v>
      </c>
      <c r="AG16" s="231"/>
    </row>
    <row r="17" spans="1:33" s="212" customFormat="1" ht="4.5" customHeight="1" thickBot="1">
      <c r="A17" s="221"/>
      <c r="B17" s="228"/>
      <c r="D17" s="235"/>
      <c r="E17" s="232"/>
      <c r="F17" s="235"/>
      <c r="G17" s="232"/>
      <c r="H17" s="235"/>
      <c r="I17" s="230"/>
      <c r="J17" s="230"/>
      <c r="K17" s="230"/>
      <c r="L17" s="230"/>
      <c r="M17" s="230"/>
      <c r="N17" s="235"/>
      <c r="O17" s="232"/>
      <c r="P17" s="235"/>
      <c r="Q17" s="232"/>
      <c r="R17" s="235"/>
      <c r="S17" s="230"/>
      <c r="T17" s="230"/>
      <c r="U17" s="230"/>
      <c r="V17" s="230"/>
      <c r="W17" s="230"/>
      <c r="X17" s="235"/>
      <c r="Y17" s="232"/>
      <c r="Z17" s="235"/>
      <c r="AA17" s="232"/>
      <c r="AB17" s="235"/>
      <c r="AC17" s="230"/>
      <c r="AD17" s="230"/>
      <c r="AE17" s="230"/>
      <c r="AF17" s="230"/>
      <c r="AG17" s="231"/>
    </row>
    <row r="18" spans="1:33" s="212" customFormat="1" ht="19.5" customHeight="1" thickBot="1">
      <c r="A18" s="236" t="s">
        <v>148</v>
      </c>
      <c r="B18" s="172"/>
      <c r="C18" s="237" t="s">
        <v>18</v>
      </c>
      <c r="D18" s="238">
        <f>D16+D14+D12+D10+D8</f>
        <v>67614038</v>
      </c>
      <c r="E18" s="239"/>
      <c r="F18" s="238">
        <f>F16+F14+F12+F10+F8</f>
        <v>16396905</v>
      </c>
      <c r="G18" s="239"/>
      <c r="H18" s="238">
        <f>H16+H14+H12+H10+H8</f>
        <v>84010943</v>
      </c>
      <c r="I18" s="240"/>
      <c r="J18" s="238">
        <f>SUM(J8:J17)</f>
        <v>81273855</v>
      </c>
      <c r="K18" s="240"/>
      <c r="L18" s="238">
        <f>SUM(L8:L17)</f>
        <v>165284798</v>
      </c>
      <c r="M18" s="240"/>
      <c r="N18" s="238">
        <f>N16+N14+N12+N10+N8</f>
        <v>68035018</v>
      </c>
      <c r="O18" s="239"/>
      <c r="P18" s="238">
        <f>P16+P14+P12+P10+P8</f>
        <v>16894440</v>
      </c>
      <c r="Q18" s="239"/>
      <c r="R18" s="238">
        <f>R16+R14+R12+R10+R8</f>
        <v>84929458</v>
      </c>
      <c r="S18" s="240"/>
      <c r="T18" s="238">
        <f>SUM(T8:T17)</f>
        <v>88321220</v>
      </c>
      <c r="U18" s="240"/>
      <c r="V18" s="238">
        <f>SUM(V8:V17)</f>
        <v>173250678</v>
      </c>
      <c r="W18" s="240"/>
      <c r="X18" s="238">
        <f>SUM(X8,X10,X12,X14,X16)</f>
        <v>68614907</v>
      </c>
      <c r="Y18" s="239"/>
      <c r="Z18" s="238">
        <f>SUM(Z8,Z10,Z12,Z14,Z16)</f>
        <v>15503273</v>
      </c>
      <c r="AA18" s="239"/>
      <c r="AB18" s="238">
        <f>SUM(AB8,AB10,AB12,AB14,AB16)</f>
        <v>84118180</v>
      </c>
      <c r="AC18" s="240"/>
      <c r="AD18" s="238">
        <f>SUM(AD8:AD17)</f>
        <v>92358356</v>
      </c>
      <c r="AE18" s="240"/>
      <c r="AF18" s="238">
        <f>SUM(AF8:AF17)</f>
        <v>176476536</v>
      </c>
      <c r="AG18" s="241"/>
    </row>
    <row r="19" spans="1:33" s="212" customFormat="1" ht="12" customHeight="1" thickTop="1">
      <c r="A19" s="242"/>
      <c r="B19" s="228"/>
      <c r="D19" s="243"/>
      <c r="E19" s="228"/>
      <c r="F19" s="243"/>
      <c r="G19" s="228"/>
      <c r="H19" s="228"/>
      <c r="I19" s="228"/>
      <c r="J19" s="228"/>
      <c r="K19" s="228"/>
      <c r="L19" s="228"/>
      <c r="M19" s="243"/>
      <c r="N19" s="243"/>
      <c r="O19" s="228"/>
      <c r="P19" s="243"/>
      <c r="Q19" s="228"/>
      <c r="R19" s="228"/>
      <c r="S19" s="228"/>
      <c r="T19" s="228"/>
      <c r="U19" s="228"/>
      <c r="V19" s="228"/>
      <c r="W19" s="243"/>
      <c r="X19" s="243"/>
      <c r="Y19" s="228"/>
      <c r="Z19" s="243"/>
      <c r="AA19" s="228"/>
      <c r="AB19" s="228"/>
      <c r="AC19" s="228"/>
      <c r="AD19" s="228"/>
      <c r="AE19" s="228"/>
      <c r="AF19" s="228"/>
      <c r="AG19" s="231"/>
    </row>
    <row r="20" spans="1:33" s="245" customFormat="1" ht="26.25" customHeight="1" thickBot="1">
      <c r="A20" s="221" t="s">
        <v>62</v>
      </c>
      <c r="B20" s="244"/>
      <c r="C20" s="233" t="s">
        <v>18</v>
      </c>
      <c r="D20" s="235">
        <v>47059484</v>
      </c>
      <c r="E20" s="244"/>
      <c r="F20" s="235">
        <v>11423540</v>
      </c>
      <c r="G20" s="244"/>
      <c r="H20" s="235">
        <f>SUM(D20:F20)</f>
        <v>58483024</v>
      </c>
      <c r="I20" s="230"/>
      <c r="J20" s="235">
        <v>104154</v>
      </c>
      <c r="K20" s="230"/>
      <c r="L20" s="235">
        <f>H20+J20</f>
        <v>58587178</v>
      </c>
      <c r="M20" s="230"/>
      <c r="N20" s="235">
        <v>53510572</v>
      </c>
      <c r="O20" s="244"/>
      <c r="P20" s="235">
        <v>13117106</v>
      </c>
      <c r="Q20" s="244"/>
      <c r="R20" s="235">
        <v>66627678</v>
      </c>
      <c r="S20" s="230"/>
      <c r="T20" s="235">
        <v>8085</v>
      </c>
      <c r="U20" s="230"/>
      <c r="V20" s="235">
        <f>R20+T20</f>
        <v>66635763</v>
      </c>
      <c r="W20" s="230"/>
      <c r="X20" s="235">
        <v>56631183</v>
      </c>
      <c r="Y20" s="244"/>
      <c r="Z20" s="235">
        <v>14188026</v>
      </c>
      <c r="AA20" s="244"/>
      <c r="AB20" s="235">
        <v>70819209</v>
      </c>
      <c r="AC20" s="230"/>
      <c r="AD20" s="235">
        <v>5659</v>
      </c>
      <c r="AE20" s="230"/>
      <c r="AF20" s="235">
        <f>AB20+AD20</f>
        <v>70824868</v>
      </c>
      <c r="AG20" s="231"/>
    </row>
    <row r="21" spans="1:33" s="212" customFormat="1" ht="12" customHeight="1">
      <c r="A21" s="242"/>
      <c r="B21" s="228"/>
      <c r="D21" s="243"/>
      <c r="E21" s="228"/>
      <c r="F21" s="243"/>
      <c r="G21" s="228"/>
      <c r="H21" s="228"/>
      <c r="I21" s="228"/>
      <c r="J21" s="228"/>
      <c r="K21" s="228"/>
      <c r="L21" s="228"/>
      <c r="M21" s="243"/>
      <c r="N21" s="243"/>
      <c r="O21" s="228"/>
      <c r="P21" s="243"/>
      <c r="Q21" s="228"/>
      <c r="R21" s="228"/>
      <c r="S21" s="228"/>
      <c r="T21" s="228"/>
      <c r="U21" s="228"/>
      <c r="V21" s="228"/>
      <c r="W21" s="243"/>
      <c r="X21" s="243"/>
      <c r="Y21" s="228"/>
      <c r="Z21" s="243"/>
      <c r="AA21" s="228"/>
      <c r="AB21" s="228"/>
      <c r="AC21" s="228"/>
      <c r="AD21" s="228"/>
      <c r="AE21" s="228"/>
      <c r="AF21" s="228"/>
      <c r="AG21" s="231"/>
    </row>
    <row r="22" spans="1:33" s="251" customFormat="1" ht="19.5" customHeight="1" thickBot="1">
      <c r="A22" s="246" t="s">
        <v>22</v>
      </c>
      <c r="B22" s="247"/>
      <c r="C22" s="248" t="s">
        <v>18</v>
      </c>
      <c r="D22" s="249">
        <f>D20+D18</f>
        <v>114673522</v>
      </c>
      <c r="E22" s="247"/>
      <c r="F22" s="249">
        <f>F20+F18</f>
        <v>27820445</v>
      </c>
      <c r="G22" s="247"/>
      <c r="H22" s="249">
        <f>H20+H18</f>
        <v>142493967</v>
      </c>
      <c r="I22" s="249"/>
      <c r="J22" s="249">
        <f>J20+J18</f>
        <v>81378009</v>
      </c>
      <c r="K22" s="249"/>
      <c r="L22" s="249">
        <f>L20+L18</f>
        <v>223871976</v>
      </c>
      <c r="M22" s="249"/>
      <c r="N22" s="249">
        <f>N20+N18</f>
        <v>121545590</v>
      </c>
      <c r="O22" s="247"/>
      <c r="P22" s="249">
        <f>P20+P18</f>
        <v>30011546</v>
      </c>
      <c r="Q22" s="247"/>
      <c r="R22" s="249">
        <f>R20+R18</f>
        <v>151557136</v>
      </c>
      <c r="S22" s="249"/>
      <c r="T22" s="249">
        <f>T20+T18</f>
        <v>88329305</v>
      </c>
      <c r="U22" s="249"/>
      <c r="V22" s="249">
        <f>V20+V18</f>
        <v>239886441</v>
      </c>
      <c r="W22" s="249"/>
      <c r="X22" s="249">
        <f>X20+X18</f>
        <v>125246090</v>
      </c>
      <c r="Y22" s="247"/>
      <c r="Z22" s="249">
        <f>SUM(Z20,Z18)</f>
        <v>29691299</v>
      </c>
      <c r="AA22" s="247"/>
      <c r="AB22" s="249">
        <f>SUM(AB20,AB18)</f>
        <v>154937389</v>
      </c>
      <c r="AC22" s="249"/>
      <c r="AD22" s="249">
        <f>AD20+AD18</f>
        <v>92364015</v>
      </c>
      <c r="AE22" s="249"/>
      <c r="AF22" s="249">
        <f>AF20+AF18</f>
        <v>247301404</v>
      </c>
      <c r="AG22" s="250"/>
    </row>
    <row r="23" spans="10:25" ht="9.75" customHeight="1" thickTop="1">
      <c r="J23" s="255"/>
      <c r="L23" s="256"/>
      <c r="T23" s="256"/>
      <c r="U23" s="256"/>
      <c r="V23" s="256"/>
      <c r="W23" s="256"/>
      <c r="X23" s="256"/>
      <c r="Y23" s="256"/>
    </row>
    <row r="24" spans="1:25" ht="13.5" customHeight="1">
      <c r="A24" s="257"/>
      <c r="B24" s="258"/>
      <c r="J24" s="255"/>
      <c r="L24" s="256"/>
      <c r="T24" s="256"/>
      <c r="U24" s="256"/>
      <c r="V24" s="256"/>
      <c r="W24" s="256"/>
      <c r="X24" s="256"/>
      <c r="Y24" s="256"/>
    </row>
    <row r="25" spans="1:25" ht="7.5" customHeight="1">
      <c r="A25" s="257"/>
      <c r="B25" s="258"/>
      <c r="J25" s="255"/>
      <c r="L25" s="256"/>
      <c r="T25" s="256"/>
      <c r="U25" s="256"/>
      <c r="V25" s="256"/>
      <c r="W25" s="256"/>
      <c r="X25" s="256"/>
      <c r="Y25" s="256"/>
    </row>
    <row r="26" spans="4:25" s="258" customFormat="1" ht="16.5">
      <c r="D26" s="259"/>
      <c r="E26" s="260"/>
      <c r="F26" s="259"/>
      <c r="L26" s="257"/>
      <c r="T26" s="257"/>
      <c r="U26" s="257"/>
      <c r="V26" s="257"/>
      <c r="W26" s="257"/>
      <c r="X26" s="257"/>
      <c r="Y26" s="257"/>
    </row>
    <row r="27" spans="1:25" s="258" customFormat="1" ht="16.5">
      <c r="A27" s="261"/>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row>
  </sheetData>
  <mergeCells count="2">
    <mergeCell ref="A1:Y1"/>
    <mergeCell ref="A2:Y3"/>
  </mergeCells>
  <printOptions horizontalCentered="1" verticalCentered="1"/>
  <pageMargins left="0.35433070866141736" right="0.35433070866141736" top="0.984251968503937" bottom="0.984251968503937" header="0.5118110236220472" footer="0.5118110236220472"/>
  <pageSetup fitToHeight="1" fitToWidth="1" horizontalDpi="600" verticalDpi="600" orientation="landscape" paperSize="5" scale="65" r:id="rId1"/>
  <headerFooter alignWithMargins="0">
    <oddHeader>&amp;R&amp;D, &amp;T</oddHeader>
    <oddFooter>&amp;C- 22 -</oddFooter>
  </headerFooter>
</worksheet>
</file>

<file path=xl/worksheets/sheet4.xml><?xml version="1.0" encoding="utf-8"?>
<worksheet xmlns="http://schemas.openxmlformats.org/spreadsheetml/2006/main" xmlns:r="http://schemas.openxmlformats.org/officeDocument/2006/relationships">
  <sheetPr codeName="Sheet4">
    <tabColor indexed="20"/>
  </sheetPr>
  <dimension ref="A1:B36"/>
  <sheetViews>
    <sheetView workbookViewId="0" topLeftCell="A1">
      <selection activeCell="A1" sqref="A1"/>
    </sheetView>
  </sheetViews>
  <sheetFormatPr defaultColWidth="9.140625" defaultRowHeight="12.75"/>
  <cols>
    <col min="1" max="1" width="9.140625" style="24" customWidth="1"/>
    <col min="2" max="2" width="144.7109375" style="25" customWidth="1"/>
    <col min="3" max="16384" width="9.140625" style="23" customWidth="1"/>
  </cols>
  <sheetData>
    <row r="1" spans="1:2" ht="12.75">
      <c r="A1" s="21"/>
      <c r="B1" s="22"/>
    </row>
    <row r="5" spans="1:2" s="28" customFormat="1" ht="20.25">
      <c r="A5" s="26"/>
      <c r="B5" s="27"/>
    </row>
    <row r="6" spans="1:2" s="28" customFormat="1" ht="20.25">
      <c r="A6" s="26"/>
      <c r="B6" s="27"/>
    </row>
    <row r="8" spans="1:2" ht="21" thickBot="1">
      <c r="A8" s="273" t="s">
        <v>182</v>
      </c>
      <c r="B8" s="276" t="s">
        <v>142</v>
      </c>
    </row>
    <row r="9" ht="20.25">
      <c r="B9" s="27" t="s">
        <v>143</v>
      </c>
    </row>
    <row r="23" ht="27">
      <c r="B23" s="20" t="s">
        <v>9</v>
      </c>
    </row>
    <row r="27" ht="20.25">
      <c r="B27" s="27"/>
    </row>
    <row r="28" ht="12.75">
      <c r="B28" s="25" t="s">
        <v>10</v>
      </c>
    </row>
    <row r="29" ht="12.75">
      <c r="B29" s="25" t="s">
        <v>10</v>
      </c>
    </row>
    <row r="31" ht="20.25" customHeight="1"/>
    <row r="32" ht="23.25">
      <c r="B32" s="29"/>
    </row>
    <row r="36" spans="1:2" ht="13.5" thickBot="1">
      <c r="A36" s="30"/>
      <c r="B36" s="31"/>
    </row>
  </sheetData>
  <printOptions/>
  <pageMargins left="1.19" right="1.17" top="0.984251968503937" bottom="0.77" header="0.5118110236220472" footer="0.5118110236220472"/>
  <pageSetup horizontalDpi="300" verticalDpi="300" orientation="landscape" paperSize="5" scale="93" r:id="rId1"/>
  <rowBreaks count="1" manualBreakCount="1">
    <brk id="36" max="1" man="1"/>
  </rowBreaks>
</worksheet>
</file>

<file path=xl/worksheets/sheet5.xml><?xml version="1.0" encoding="utf-8"?>
<worksheet xmlns="http://schemas.openxmlformats.org/spreadsheetml/2006/main" xmlns:r="http://schemas.openxmlformats.org/officeDocument/2006/relationships">
  <sheetPr codeName="Sheet117">
    <tabColor indexed="20"/>
  </sheetPr>
  <dimension ref="A1:V64"/>
  <sheetViews>
    <sheetView workbookViewId="0" topLeftCell="A1">
      <selection activeCell="A4" sqref="A4"/>
    </sheetView>
  </sheetViews>
  <sheetFormatPr defaultColWidth="9.140625" defaultRowHeight="12.75"/>
  <cols>
    <col min="1" max="1" width="13.8515625" style="99" customWidth="1"/>
    <col min="2" max="2" width="21.140625" style="99" customWidth="1"/>
    <col min="3" max="3" width="1.7109375" style="99" customWidth="1"/>
    <col min="4" max="4" width="13.57421875" style="99" customWidth="1"/>
    <col min="5" max="5" width="3.7109375" style="99" customWidth="1"/>
    <col min="6" max="6" width="0.9921875" style="99" customWidth="1"/>
    <col min="7" max="7" width="20.7109375" style="99" customWidth="1"/>
    <col min="8" max="12" width="14.7109375" style="99" customWidth="1"/>
    <col min="13" max="13" width="1.28515625" style="99" customWidth="1"/>
    <col min="14" max="17" width="10.140625" style="117" customWidth="1"/>
    <col min="18" max="18" width="11.57421875" style="99" customWidth="1"/>
    <col min="19" max="19" width="7.8515625" style="99" customWidth="1"/>
    <col min="20" max="16384" width="9.140625" style="99" customWidth="1"/>
  </cols>
  <sheetData>
    <row r="1" spans="1:19" s="95" customFormat="1" ht="16.5" customHeight="1" thickTop="1">
      <c r="A1" s="291" t="s">
        <v>23</v>
      </c>
      <c r="B1" s="291"/>
      <c r="C1" s="291"/>
      <c r="D1" s="291"/>
      <c r="E1" s="291"/>
      <c r="F1" s="291"/>
      <c r="G1" s="291"/>
      <c r="H1" s="291"/>
      <c r="I1" s="291"/>
      <c r="J1" s="291"/>
      <c r="K1" s="291"/>
      <c r="L1" s="291"/>
      <c r="M1" s="291"/>
      <c r="N1" s="291"/>
      <c r="O1" s="291"/>
      <c r="P1" s="291"/>
      <c r="Q1" s="291"/>
      <c r="R1" s="291"/>
      <c r="S1" s="291"/>
    </row>
    <row r="2" spans="1:19" s="95" customFormat="1" ht="13.5" customHeight="1">
      <c r="A2" s="292" t="s">
        <v>144</v>
      </c>
      <c r="B2" s="292"/>
      <c r="C2" s="292"/>
      <c r="D2" s="292"/>
      <c r="E2" s="292"/>
      <c r="F2" s="292"/>
      <c r="G2" s="292"/>
      <c r="H2" s="292"/>
      <c r="I2" s="292"/>
      <c r="J2" s="292"/>
      <c r="K2" s="292"/>
      <c r="L2" s="292"/>
      <c r="M2" s="292"/>
      <c r="N2" s="292"/>
      <c r="O2" s="292"/>
      <c r="P2" s="292"/>
      <c r="Q2" s="292"/>
      <c r="R2" s="292"/>
      <c r="S2" s="292"/>
    </row>
    <row r="3" spans="1:17" s="33" customFormat="1" ht="4.5" customHeight="1">
      <c r="A3" s="32"/>
      <c r="J3" s="34"/>
      <c r="K3" s="35"/>
      <c r="L3" s="35"/>
      <c r="M3" s="35"/>
      <c r="N3" s="35"/>
      <c r="O3" s="35"/>
      <c r="P3" s="35"/>
      <c r="Q3" s="35"/>
    </row>
    <row r="4" spans="1:19" s="79" customFormat="1" ht="16.5" customHeight="1">
      <c r="A4" s="75" t="s">
        <v>27</v>
      </c>
      <c r="B4" s="84"/>
      <c r="C4" s="84"/>
      <c r="D4" s="84"/>
      <c r="E4" s="84"/>
      <c r="F4" s="84"/>
      <c r="G4" s="84"/>
      <c r="H4" s="96"/>
      <c r="I4" s="96"/>
      <c r="J4" s="96"/>
      <c r="K4" s="96"/>
      <c r="L4" s="96"/>
      <c r="M4" s="98"/>
      <c r="N4" s="293" t="s">
        <v>24</v>
      </c>
      <c r="O4" s="293"/>
      <c r="P4" s="293"/>
      <c r="Q4" s="293"/>
      <c r="R4" s="197" t="s">
        <v>25</v>
      </c>
      <c r="S4" s="197"/>
    </row>
    <row r="5" spans="1:19" ht="16.5" customHeight="1">
      <c r="A5" s="76" t="s">
        <v>9</v>
      </c>
      <c r="B5" s="100"/>
      <c r="C5" s="96"/>
      <c r="D5" s="101"/>
      <c r="E5" s="101"/>
      <c r="G5" s="97"/>
      <c r="H5" s="102">
        <v>2005</v>
      </c>
      <c r="I5" s="102">
        <v>2004</v>
      </c>
      <c r="J5" s="102">
        <v>2003</v>
      </c>
      <c r="K5" s="102">
        <v>2002</v>
      </c>
      <c r="L5" s="102">
        <v>2001</v>
      </c>
      <c r="M5" s="103"/>
      <c r="N5" s="104" t="s">
        <v>174</v>
      </c>
      <c r="O5" s="104" t="s">
        <v>153</v>
      </c>
      <c r="P5" s="104" t="s">
        <v>125</v>
      </c>
      <c r="Q5" s="104" t="s">
        <v>124</v>
      </c>
      <c r="R5" s="196" t="s">
        <v>26</v>
      </c>
      <c r="S5" s="196"/>
    </row>
    <row r="6" spans="1:18" ht="16.5">
      <c r="A6" s="105"/>
      <c r="B6" s="106"/>
      <c r="C6" s="106"/>
      <c r="D6" s="106"/>
      <c r="E6" s="105"/>
      <c r="G6" s="86" t="s">
        <v>35</v>
      </c>
      <c r="H6" s="107">
        <v>141</v>
      </c>
      <c r="I6" s="107">
        <v>142</v>
      </c>
      <c r="J6" s="107">
        <v>146</v>
      </c>
      <c r="K6" s="107">
        <v>144</v>
      </c>
      <c r="L6" s="107">
        <v>145</v>
      </c>
      <c r="M6" s="108"/>
      <c r="N6" s="109"/>
      <c r="O6" s="109"/>
      <c r="P6" s="109"/>
      <c r="Q6" s="109"/>
      <c r="R6" s="109"/>
    </row>
    <row r="7" spans="1:18" ht="15" customHeight="1">
      <c r="A7" s="106" t="s">
        <v>69</v>
      </c>
      <c r="B7" s="106"/>
      <c r="D7" s="106"/>
      <c r="G7" s="97"/>
      <c r="H7" s="110">
        <v>6242244</v>
      </c>
      <c r="I7" s="110">
        <v>6266415</v>
      </c>
      <c r="J7" s="110">
        <v>6206716</v>
      </c>
      <c r="K7" s="110">
        <v>6225479</v>
      </c>
      <c r="L7" s="110">
        <v>6409470</v>
      </c>
      <c r="M7" s="108"/>
      <c r="N7" s="109">
        <v>-0.38572293727753426</v>
      </c>
      <c r="O7" s="109">
        <v>0.9618452012304092</v>
      </c>
      <c r="P7" s="109">
        <v>-0.3013904632880458</v>
      </c>
      <c r="Q7" s="109">
        <v>-2.8706117666515327</v>
      </c>
      <c r="R7" s="109">
        <v>-0.6587419962543528</v>
      </c>
    </row>
    <row r="8" spans="1:18" ht="12" customHeight="1">
      <c r="A8" s="106" t="s">
        <v>70</v>
      </c>
      <c r="B8" s="106"/>
      <c r="D8" s="106"/>
      <c r="H8" s="110">
        <v>375134</v>
      </c>
      <c r="I8" s="110">
        <v>375154</v>
      </c>
      <c r="J8" s="110">
        <v>374566</v>
      </c>
      <c r="K8" s="110">
        <v>476048</v>
      </c>
      <c r="L8" s="110">
        <v>447642</v>
      </c>
      <c r="M8" s="108"/>
      <c r="N8" s="109">
        <v>-0.005331144010193147</v>
      </c>
      <c r="O8" s="109">
        <v>0.15698168013113845</v>
      </c>
      <c r="P8" s="109">
        <v>-21.317598225389037</v>
      </c>
      <c r="Q8" s="109">
        <v>6.345695890912828</v>
      </c>
      <c r="R8" s="109">
        <v>-4.321600885167609</v>
      </c>
    </row>
    <row r="9" spans="1:18" s="96" customFormat="1" ht="12" customHeight="1">
      <c r="A9" s="111" t="s">
        <v>71</v>
      </c>
      <c r="B9" s="111"/>
      <c r="D9" s="111"/>
      <c r="G9" s="112"/>
      <c r="H9" s="112">
        <v>6617378</v>
      </c>
      <c r="I9" s="112">
        <v>6641569</v>
      </c>
      <c r="J9" s="112">
        <v>6581282</v>
      </c>
      <c r="K9" s="112">
        <v>6701527</v>
      </c>
      <c r="L9" s="112">
        <v>6857112</v>
      </c>
      <c r="M9" s="98"/>
      <c r="N9" s="113">
        <v>-0.3642362218927485</v>
      </c>
      <c r="O9" s="113">
        <v>0.9160373313284554</v>
      </c>
      <c r="P9" s="113">
        <v>-1.7942925545177988</v>
      </c>
      <c r="Q9" s="113">
        <v>-2.268958126978238</v>
      </c>
      <c r="R9" s="113">
        <v>-0.8857326423597156</v>
      </c>
    </row>
    <row r="10" spans="1:18" ht="15.75" customHeight="1">
      <c r="A10" s="106" t="s">
        <v>72</v>
      </c>
      <c r="B10" s="106"/>
      <c r="D10" s="106"/>
      <c r="H10" s="110">
        <v>270993.69</v>
      </c>
      <c r="I10" s="110">
        <v>164188.96</v>
      </c>
      <c r="J10" s="110">
        <v>162300.26</v>
      </c>
      <c r="K10" s="110">
        <v>161026.75</v>
      </c>
      <c r="L10" s="110">
        <v>158015.25</v>
      </c>
      <c r="M10" s="108"/>
      <c r="N10" s="109">
        <v>65.04988520543648</v>
      </c>
      <c r="O10" s="109">
        <v>1.163707316303734</v>
      </c>
      <c r="P10" s="109">
        <v>0.7908685979192956</v>
      </c>
      <c r="Q10" s="109">
        <v>1.9058287095707536</v>
      </c>
      <c r="R10" s="109">
        <v>14.436625796182035</v>
      </c>
    </row>
    <row r="11" spans="1:18" ht="12" customHeight="1">
      <c r="A11" s="106" t="s">
        <v>73</v>
      </c>
      <c r="B11" s="106"/>
      <c r="D11" s="106"/>
      <c r="H11" s="114">
        <v>24.418937577476434</v>
      </c>
      <c r="I11" s="114">
        <v>40.45076477736384</v>
      </c>
      <c r="J11" s="114">
        <v>40.550039784286234</v>
      </c>
      <c r="K11" s="114">
        <v>41.61747659938489</v>
      </c>
      <c r="L11" s="114">
        <v>43.39525457194796</v>
      </c>
      <c r="M11" s="108"/>
      <c r="N11" s="109">
        <v>-39.63293966906351</v>
      </c>
      <c r="O11" s="109">
        <v>-0.2448209852579921</v>
      </c>
      <c r="P11" s="109">
        <v>-2.5648763508031367</v>
      </c>
      <c r="Q11" s="109">
        <v>-4.0967105507252475</v>
      </c>
      <c r="R11" s="109">
        <v>-13.38938327824496</v>
      </c>
    </row>
    <row r="12" spans="1:18" ht="12" customHeight="1">
      <c r="A12" s="106" t="s">
        <v>74</v>
      </c>
      <c r="B12" s="106"/>
      <c r="D12" s="106"/>
      <c r="H12" s="110">
        <v>10654122</v>
      </c>
      <c r="I12" s="110">
        <v>10219315</v>
      </c>
      <c r="J12" s="110">
        <v>10043554</v>
      </c>
      <c r="K12" s="110">
        <v>9669046</v>
      </c>
      <c r="L12" s="110">
        <v>9518015</v>
      </c>
      <c r="M12" s="108"/>
      <c r="N12" s="109">
        <v>4.254756801214171</v>
      </c>
      <c r="O12" s="109">
        <v>1.7499881018213275</v>
      </c>
      <c r="P12" s="109">
        <v>3.873267331647817</v>
      </c>
      <c r="Q12" s="109">
        <v>1.586790943279665</v>
      </c>
      <c r="R12" s="109">
        <v>2.859123724830015</v>
      </c>
    </row>
    <row r="13" spans="1:22" ht="12" customHeight="1">
      <c r="A13" s="106" t="s">
        <v>75</v>
      </c>
      <c r="B13" s="115"/>
      <c r="D13" s="106"/>
      <c r="H13" s="110">
        <v>11735485</v>
      </c>
      <c r="I13" s="110">
        <v>10433462</v>
      </c>
      <c r="J13" s="110">
        <v>10159952</v>
      </c>
      <c r="K13" s="110">
        <v>9800135</v>
      </c>
      <c r="L13" s="110">
        <v>9684219</v>
      </c>
      <c r="M13" s="108"/>
      <c r="N13" s="109">
        <v>12.47929977604749</v>
      </c>
      <c r="O13" s="109">
        <v>2.692040277355641</v>
      </c>
      <c r="P13" s="109">
        <v>3.671551463321679</v>
      </c>
      <c r="Q13" s="109">
        <v>1.1969576483142317</v>
      </c>
      <c r="R13" s="109">
        <v>4.920200091052962</v>
      </c>
      <c r="V13" s="99" t="s">
        <v>173</v>
      </c>
    </row>
    <row r="14" spans="1:18" ht="12" customHeight="1">
      <c r="A14" s="106" t="s">
        <v>76</v>
      </c>
      <c r="B14" s="106"/>
      <c r="D14" s="106"/>
      <c r="H14" s="116">
        <v>0.6211096512692459</v>
      </c>
      <c r="I14" s="116">
        <v>0.6499035405014916</v>
      </c>
      <c r="J14" s="116">
        <v>0.6552742186680134</v>
      </c>
      <c r="K14" s="116">
        <v>0.693090817853178</v>
      </c>
      <c r="L14" s="116">
        <v>0.7204350907200714</v>
      </c>
      <c r="M14" s="108"/>
      <c r="N14" s="109">
        <v>-4.4304865934454165</v>
      </c>
      <c r="O14" s="109">
        <v>-0.819607732689206</v>
      </c>
      <c r="P14" s="109">
        <v>-5.456225679385008</v>
      </c>
      <c r="Q14" s="109">
        <v>-3.7955220698040777</v>
      </c>
      <c r="R14" s="109">
        <v>-3.6407624638219005</v>
      </c>
    </row>
    <row r="15" spans="1:18" ht="12" customHeight="1">
      <c r="A15" s="106" t="s">
        <v>77</v>
      </c>
      <c r="B15" s="115"/>
      <c r="D15" s="106"/>
      <c r="H15" s="116">
        <v>0.9078552782437198</v>
      </c>
      <c r="I15" s="116">
        <v>0.9794749815545406</v>
      </c>
      <c r="J15" s="116">
        <v>0.9885434498115739</v>
      </c>
      <c r="K15" s="116">
        <v>0.9866237556931614</v>
      </c>
      <c r="L15" s="116">
        <v>0.9828376454518428</v>
      </c>
      <c r="M15" s="108"/>
      <c r="N15" s="109">
        <v>-7.312050298329417</v>
      </c>
      <c r="O15" s="109">
        <v>-0.9173565672567933</v>
      </c>
      <c r="P15" s="109">
        <v>0.1945720551867141</v>
      </c>
      <c r="Q15" s="109">
        <v>0.38522234662450133</v>
      </c>
      <c r="R15" s="109">
        <v>-1.9644228322422963</v>
      </c>
    </row>
    <row r="16" spans="1:18" ht="15.75" customHeight="1">
      <c r="A16" s="96" t="s">
        <v>32</v>
      </c>
      <c r="E16" s="99" t="s">
        <v>27</v>
      </c>
      <c r="H16" s="110"/>
      <c r="I16" s="110"/>
      <c r="J16" s="110"/>
      <c r="K16" s="110"/>
      <c r="L16" s="110"/>
      <c r="M16" s="108"/>
      <c r="N16" s="109"/>
      <c r="O16" s="109"/>
      <c r="P16" s="109"/>
      <c r="Q16" s="109"/>
      <c r="R16" s="117"/>
    </row>
    <row r="17" spans="1:18" ht="12" customHeight="1">
      <c r="A17" s="99" t="s">
        <v>78</v>
      </c>
      <c r="G17" s="110"/>
      <c r="H17" s="110">
        <v>1706548888</v>
      </c>
      <c r="I17" s="110">
        <v>1691610350</v>
      </c>
      <c r="J17" s="110">
        <v>1581453481</v>
      </c>
      <c r="K17" s="110">
        <v>1528181156</v>
      </c>
      <c r="L17" s="110">
        <v>1564358431</v>
      </c>
      <c r="M17" s="118"/>
      <c r="N17" s="109">
        <v>0.8830956845351532</v>
      </c>
      <c r="O17" s="109">
        <v>6.9655459565174525</v>
      </c>
      <c r="P17" s="109">
        <v>3.4859954129679114</v>
      </c>
      <c r="Q17" s="109">
        <v>-2.312595009116552</v>
      </c>
      <c r="R17" s="109">
        <v>2.1987577216036946</v>
      </c>
    </row>
    <row r="18" spans="1:18" ht="12" customHeight="1">
      <c r="A18" s="99" t="s">
        <v>79</v>
      </c>
      <c r="G18" s="110"/>
      <c r="H18" s="110">
        <v>105204396</v>
      </c>
      <c r="I18" s="110">
        <v>83731530</v>
      </c>
      <c r="J18" s="110">
        <v>85166409</v>
      </c>
      <c r="K18" s="110">
        <v>77338863</v>
      </c>
      <c r="L18" s="110">
        <v>78846222</v>
      </c>
      <c r="M18" s="118"/>
      <c r="N18" s="109">
        <v>25.644898642124417</v>
      </c>
      <c r="O18" s="109">
        <v>-1.6847945297306124</v>
      </c>
      <c r="P18" s="109">
        <v>10.121103021646439</v>
      </c>
      <c r="Q18" s="109">
        <v>-1.9117707377279283</v>
      </c>
      <c r="R18" s="109">
        <v>7.476434328601078</v>
      </c>
    </row>
    <row r="19" spans="1:18" ht="12" customHeight="1">
      <c r="A19" s="99" t="s">
        <v>80</v>
      </c>
      <c r="G19" s="110"/>
      <c r="H19" s="110">
        <v>15816007</v>
      </c>
      <c r="I19" s="110">
        <v>17581881</v>
      </c>
      <c r="J19" s="110">
        <v>26024881</v>
      </c>
      <c r="K19" s="110">
        <v>40980947</v>
      </c>
      <c r="L19" s="110">
        <v>29960022</v>
      </c>
      <c r="M19" s="118"/>
      <c r="N19" s="109">
        <v>-10.043714890346488</v>
      </c>
      <c r="O19" s="109">
        <v>-32.442031147039636</v>
      </c>
      <c r="P19" s="109">
        <v>-36.495169328322255</v>
      </c>
      <c r="Q19" s="109">
        <v>36.78543693993282</v>
      </c>
      <c r="R19" s="109">
        <v>-14.760934427136462</v>
      </c>
    </row>
    <row r="20" spans="1:18" ht="12" customHeight="1">
      <c r="A20" s="99" t="s">
        <v>81</v>
      </c>
      <c r="G20" s="110"/>
      <c r="H20" s="110">
        <v>5368287</v>
      </c>
      <c r="I20" s="110">
        <v>4669693</v>
      </c>
      <c r="J20" s="110">
        <v>3585584</v>
      </c>
      <c r="K20" s="110">
        <v>3374641</v>
      </c>
      <c r="L20" s="110">
        <v>2399187</v>
      </c>
      <c r="M20" s="118"/>
      <c r="N20" s="109">
        <v>14.960169758483053</v>
      </c>
      <c r="O20" s="109">
        <v>30.235214124114787</v>
      </c>
      <c r="P20" s="109">
        <v>6.250827865838174</v>
      </c>
      <c r="Q20" s="109">
        <v>40.65768945897089</v>
      </c>
      <c r="R20" s="109">
        <v>22.304632396903656</v>
      </c>
    </row>
    <row r="21" spans="1:18" ht="12" customHeight="1">
      <c r="A21" s="99" t="s">
        <v>82</v>
      </c>
      <c r="G21" s="110"/>
      <c r="H21" s="110">
        <v>12672496</v>
      </c>
      <c r="I21" s="110">
        <v>12552328</v>
      </c>
      <c r="J21" s="110">
        <v>12842428</v>
      </c>
      <c r="K21" s="110">
        <v>14271256</v>
      </c>
      <c r="L21" s="110">
        <v>17286301</v>
      </c>
      <c r="M21" s="118"/>
      <c r="N21" s="109">
        <v>0.9573363602353284</v>
      </c>
      <c r="O21" s="109">
        <v>-2.258918640618425</v>
      </c>
      <c r="P21" s="109">
        <v>-10.01192887297376</v>
      </c>
      <c r="Q21" s="109">
        <v>-17.441817078159172</v>
      </c>
      <c r="R21" s="109">
        <v>-7.468410401570946</v>
      </c>
    </row>
    <row r="22" spans="1:18" s="96" customFormat="1" ht="12" customHeight="1">
      <c r="A22" s="96" t="s">
        <v>83</v>
      </c>
      <c r="G22" s="112"/>
      <c r="H22" s="112">
        <v>1845610074</v>
      </c>
      <c r="I22" s="112">
        <v>1810145779</v>
      </c>
      <c r="J22" s="112">
        <v>1709072784</v>
      </c>
      <c r="K22" s="112">
        <v>1664146867</v>
      </c>
      <c r="L22" s="112">
        <v>1692850166</v>
      </c>
      <c r="M22" s="119"/>
      <c r="N22" s="113">
        <v>1.9591955195780948</v>
      </c>
      <c r="O22" s="113">
        <v>5.913908169752939</v>
      </c>
      <c r="P22" s="113">
        <v>2.6996365459611806</v>
      </c>
      <c r="Q22" s="113">
        <v>-1.6955605154248483</v>
      </c>
      <c r="R22" s="113">
        <v>2.1834020739475823</v>
      </c>
    </row>
    <row r="23" spans="1:18" ht="15.75" customHeight="1">
      <c r="A23" s="96" t="s">
        <v>28</v>
      </c>
      <c r="G23" s="110"/>
      <c r="H23" s="110" t="s">
        <v>27</v>
      </c>
      <c r="I23" s="110" t="s">
        <v>27</v>
      </c>
      <c r="J23" s="110" t="s">
        <v>27</v>
      </c>
      <c r="K23" s="110" t="s">
        <v>27</v>
      </c>
      <c r="L23" s="110" t="s">
        <v>27</v>
      </c>
      <c r="M23" s="110"/>
      <c r="N23" s="109"/>
      <c r="O23" s="109"/>
      <c r="P23" s="109"/>
      <c r="Q23" s="109"/>
      <c r="R23" s="109"/>
    </row>
    <row r="24" spans="1:18" ht="12" customHeight="1">
      <c r="A24" s="99" t="s">
        <v>40</v>
      </c>
      <c r="G24" s="110"/>
      <c r="H24" s="110">
        <v>82697244</v>
      </c>
      <c r="I24" s="110">
        <v>74726197</v>
      </c>
      <c r="J24" s="110">
        <v>69226187</v>
      </c>
      <c r="K24" s="110">
        <v>71535523</v>
      </c>
      <c r="L24" s="110">
        <v>66966498</v>
      </c>
      <c r="M24" s="118"/>
      <c r="N24" s="109">
        <v>10.667004772101542</v>
      </c>
      <c r="O24" s="109">
        <v>7.944984749773955</v>
      </c>
      <c r="P24" s="109">
        <v>-3.2282366901825825</v>
      </c>
      <c r="Q24" s="109">
        <v>6.822851928138753</v>
      </c>
      <c r="R24" s="109">
        <v>5.416443978846597</v>
      </c>
    </row>
    <row r="25" spans="1:18" ht="12" customHeight="1">
      <c r="A25" s="99" t="s">
        <v>84</v>
      </c>
      <c r="G25" s="110"/>
      <c r="H25" s="110">
        <v>768685365</v>
      </c>
      <c r="I25" s="110">
        <v>686926876</v>
      </c>
      <c r="J25" s="110">
        <v>675926402</v>
      </c>
      <c r="K25" s="110">
        <v>586548749</v>
      </c>
      <c r="L25" s="110">
        <v>640976034</v>
      </c>
      <c r="M25" s="118"/>
      <c r="N25" s="109">
        <v>11.902065832113403</v>
      </c>
      <c r="O25" s="109">
        <v>1.6274662400300794</v>
      </c>
      <c r="P25" s="109">
        <v>15.237889971188055</v>
      </c>
      <c r="Q25" s="109">
        <v>-8.491313576944126</v>
      </c>
      <c r="R25" s="109">
        <v>4.646981366026615</v>
      </c>
    </row>
    <row r="26" spans="1:18" ht="12" customHeight="1">
      <c r="A26" s="99" t="s">
        <v>85</v>
      </c>
      <c r="G26" s="110"/>
      <c r="H26" s="110">
        <v>123523181</v>
      </c>
      <c r="I26" s="110">
        <v>100864997</v>
      </c>
      <c r="J26" s="110">
        <v>81010808</v>
      </c>
      <c r="K26" s="110">
        <v>61078115</v>
      </c>
      <c r="L26" s="110">
        <v>78272664</v>
      </c>
      <c r="M26" s="118"/>
      <c r="N26" s="109">
        <v>22.463872179562944</v>
      </c>
      <c r="O26" s="109">
        <v>24.508074280656476</v>
      </c>
      <c r="P26" s="109">
        <v>32.6347546907759</v>
      </c>
      <c r="Q26" s="109">
        <v>-21.967501962115406</v>
      </c>
      <c r="R26" s="109">
        <v>12.081668643491739</v>
      </c>
    </row>
    <row r="27" spans="1:18" ht="12" customHeight="1">
      <c r="A27" s="99" t="s">
        <v>44</v>
      </c>
      <c r="G27" s="110"/>
      <c r="H27" s="110">
        <v>465875848</v>
      </c>
      <c r="I27" s="110">
        <v>347498674</v>
      </c>
      <c r="J27" s="110">
        <v>470080695</v>
      </c>
      <c r="K27" s="110">
        <v>417684102</v>
      </c>
      <c r="L27" s="110">
        <v>395108657</v>
      </c>
      <c r="M27" s="118"/>
      <c r="N27" s="109">
        <v>34.06550380103033</v>
      </c>
      <c r="O27" s="109">
        <v>-26.076803898530656</v>
      </c>
      <c r="P27" s="109">
        <v>12.544550474655125</v>
      </c>
      <c r="Q27" s="109">
        <v>5.713730792793031</v>
      </c>
      <c r="R27" s="109">
        <v>4.204965160187646</v>
      </c>
    </row>
    <row r="28" spans="1:18" ht="12" customHeight="1">
      <c r="A28" s="99" t="s">
        <v>86</v>
      </c>
      <c r="G28" s="110"/>
      <c r="H28" s="110">
        <v>48298159</v>
      </c>
      <c r="I28" s="110">
        <v>58468218</v>
      </c>
      <c r="J28" s="110">
        <v>48799454</v>
      </c>
      <c r="K28" s="110">
        <v>24460925</v>
      </c>
      <c r="L28" s="110">
        <v>21745164</v>
      </c>
      <c r="M28" s="118"/>
      <c r="N28" s="109">
        <v>-17.394166177597544</v>
      </c>
      <c r="O28" s="109">
        <v>19.813262664783093</v>
      </c>
      <c r="P28" s="109">
        <v>99.49962644503428</v>
      </c>
      <c r="Q28" s="109">
        <v>12.48903434345218</v>
      </c>
      <c r="R28" s="109">
        <v>22.07928369199468</v>
      </c>
    </row>
    <row r="29" spans="1:18" s="96" customFormat="1" ht="12" customHeight="1">
      <c r="A29" s="96" t="s">
        <v>87</v>
      </c>
      <c r="G29" s="112"/>
      <c r="H29" s="112">
        <v>1392483479</v>
      </c>
      <c r="I29" s="112">
        <v>1151548526</v>
      </c>
      <c r="J29" s="112">
        <v>1247444638</v>
      </c>
      <c r="K29" s="112">
        <v>1112385564</v>
      </c>
      <c r="L29" s="112">
        <v>1159578689</v>
      </c>
      <c r="M29" s="119"/>
      <c r="N29" s="113">
        <v>20.922692145411162</v>
      </c>
      <c r="O29" s="113">
        <v>-7.687404240539932</v>
      </c>
      <c r="P29" s="113">
        <v>12.141390392944725</v>
      </c>
      <c r="Q29" s="113">
        <v>-4.069851011206364</v>
      </c>
      <c r="R29" s="113">
        <v>4.682107276010972</v>
      </c>
    </row>
    <row r="30" spans="1:18" s="96" customFormat="1" ht="15.75" customHeight="1">
      <c r="A30" s="96" t="s">
        <v>88</v>
      </c>
      <c r="G30" s="112"/>
      <c r="H30" s="112">
        <v>453126596</v>
      </c>
      <c r="I30" s="112">
        <v>658597249</v>
      </c>
      <c r="J30" s="112">
        <v>461628142</v>
      </c>
      <c r="K30" s="112">
        <v>551761296</v>
      </c>
      <c r="L30" s="112">
        <v>533271475</v>
      </c>
      <c r="M30" s="119"/>
      <c r="N30" s="113">
        <v>-31.198225214572677</v>
      </c>
      <c r="O30" s="113">
        <v>42.668349062653114</v>
      </c>
      <c r="P30" s="113">
        <v>-16.33553398062194</v>
      </c>
      <c r="Q30" s="113">
        <v>3.4672435835800144</v>
      </c>
      <c r="R30" s="113">
        <v>-3.9897059097388943</v>
      </c>
    </row>
    <row r="31" spans="1:18" ht="12" customHeight="1">
      <c r="A31" s="99" t="s">
        <v>89</v>
      </c>
      <c r="G31" s="110"/>
      <c r="H31" s="110">
        <v>565814848</v>
      </c>
      <c r="I31" s="110">
        <v>497149578</v>
      </c>
      <c r="J31" s="110">
        <v>596909152</v>
      </c>
      <c r="K31" s="110">
        <v>586283462</v>
      </c>
      <c r="L31" s="110">
        <v>480964329</v>
      </c>
      <c r="M31" s="118"/>
      <c r="N31" s="109">
        <v>13.81179287654952</v>
      </c>
      <c r="O31" s="109">
        <v>-16.7126896389084</v>
      </c>
      <c r="P31" s="109">
        <v>1.812380987816436</v>
      </c>
      <c r="Q31" s="109">
        <v>21.897493566513536</v>
      </c>
      <c r="R31" s="109">
        <v>4.145466107146345</v>
      </c>
    </row>
    <row r="32" spans="1:18" ht="12" customHeight="1">
      <c r="A32" s="99" t="s">
        <v>90</v>
      </c>
      <c r="G32" s="110"/>
      <c r="H32" s="110">
        <v>220778262</v>
      </c>
      <c r="I32" s="110">
        <v>313213409</v>
      </c>
      <c r="J32" s="110">
        <v>266723620</v>
      </c>
      <c r="K32" s="110">
        <v>181758346</v>
      </c>
      <c r="L32" s="110">
        <v>119143638</v>
      </c>
      <c r="M32" s="118"/>
      <c r="N32" s="109">
        <v>-29.51187412286043</v>
      </c>
      <c r="O32" s="109">
        <v>17.429948273797425</v>
      </c>
      <c r="P32" s="109">
        <v>46.74628476207634</v>
      </c>
      <c r="Q32" s="109">
        <v>52.553966834553094</v>
      </c>
      <c r="R32" s="109">
        <v>16.673268201143543</v>
      </c>
    </row>
    <row r="33" spans="1:18" s="96" customFormat="1" ht="15.75" customHeight="1">
      <c r="A33" s="96" t="s">
        <v>91</v>
      </c>
      <c r="G33" s="112"/>
      <c r="H33" s="112">
        <v>108090010</v>
      </c>
      <c r="I33" s="112">
        <v>474661080</v>
      </c>
      <c r="J33" s="112">
        <v>131442610</v>
      </c>
      <c r="K33" s="112">
        <v>147236180</v>
      </c>
      <c r="L33" s="112">
        <v>171450784</v>
      </c>
      <c r="M33" s="112"/>
      <c r="N33" s="113">
        <v>-77.22796021110473</v>
      </c>
      <c r="O33" s="113">
        <v>261.11659681742475</v>
      </c>
      <c r="P33" s="113">
        <v>-10.726690953269774</v>
      </c>
      <c r="Q33" s="113">
        <v>-14.123355656396415</v>
      </c>
      <c r="R33" s="113">
        <v>-10.893061951065786</v>
      </c>
    </row>
    <row r="34" spans="1:18" ht="15.75" customHeight="1">
      <c r="A34" s="99" t="s">
        <v>92</v>
      </c>
      <c r="G34" s="110"/>
      <c r="H34" s="110">
        <v>160470309</v>
      </c>
      <c r="I34" s="110">
        <v>254083372</v>
      </c>
      <c r="J34" s="110">
        <v>287673429</v>
      </c>
      <c r="K34" s="110">
        <v>234286156</v>
      </c>
      <c r="L34" s="110">
        <v>353429897</v>
      </c>
      <c r="M34" s="110"/>
      <c r="N34" s="109">
        <v>-36.843443261607845</v>
      </c>
      <c r="O34" s="109">
        <v>-11.676454484087927</v>
      </c>
      <c r="P34" s="109">
        <v>22.787207708508394</v>
      </c>
      <c r="Q34" s="109">
        <v>-33.71071378265433</v>
      </c>
      <c r="R34" s="109">
        <v>-17.913289715083714</v>
      </c>
    </row>
    <row r="35" spans="1:18" ht="12" customHeight="1">
      <c r="A35" s="99" t="s">
        <v>93</v>
      </c>
      <c r="G35" s="110"/>
      <c r="H35" s="120">
        <v>47984849</v>
      </c>
      <c r="I35" s="110">
        <v>49471925</v>
      </c>
      <c r="J35" s="110">
        <v>21046993</v>
      </c>
      <c r="K35" s="110">
        <v>59199119</v>
      </c>
      <c r="L35" s="110">
        <v>134447492</v>
      </c>
      <c r="M35" s="110"/>
      <c r="N35" s="109">
        <v>-3.005898800178081</v>
      </c>
      <c r="O35" s="109">
        <v>135.05459901088958</v>
      </c>
      <c r="P35" s="109">
        <v>-64.4471178701156</v>
      </c>
      <c r="Q35" s="109">
        <v>-55.96859553170393</v>
      </c>
      <c r="R35" s="109">
        <v>-22.707410626485057</v>
      </c>
    </row>
    <row r="36" spans="1:18" s="96" customFormat="1" ht="15.75" customHeight="1">
      <c r="A36" s="96" t="s">
        <v>94</v>
      </c>
      <c r="G36" s="112"/>
      <c r="H36" s="112">
        <v>-100365148</v>
      </c>
      <c r="I36" s="112">
        <v>171105783</v>
      </c>
      <c r="J36" s="112">
        <v>-177277812</v>
      </c>
      <c r="K36" s="112">
        <v>-146249095</v>
      </c>
      <c r="L36" s="112">
        <v>-316426605</v>
      </c>
      <c r="M36" s="112"/>
      <c r="N36" s="113">
        <v>-158.65678309657133</v>
      </c>
      <c r="O36" s="113">
        <v>-196.51844247716684</v>
      </c>
      <c r="P36" s="113">
        <v>21.216348039623767</v>
      </c>
      <c r="Q36" s="113">
        <v>-53.78103715393969</v>
      </c>
      <c r="R36" s="113">
        <v>-24.95401116152236</v>
      </c>
    </row>
    <row r="37" spans="1:18" ht="15.75" customHeight="1">
      <c r="A37" s="99" t="s">
        <v>95</v>
      </c>
      <c r="G37" s="110"/>
      <c r="H37" s="121">
        <v>24.2024377041783</v>
      </c>
      <c r="I37" s="121">
        <v>22.15587377169461</v>
      </c>
      <c r="J37" s="121">
        <v>21.51359412953282</v>
      </c>
      <c r="K37" s="121">
        <v>20.04708019530474</v>
      </c>
      <c r="L37" s="121">
        <v>20.155940305481373</v>
      </c>
      <c r="M37" s="110"/>
      <c r="N37" s="109">
        <v>9.237116773513554</v>
      </c>
      <c r="O37" s="109">
        <v>2.9854595112961553</v>
      </c>
      <c r="P37" s="109">
        <v>7.315349267528512</v>
      </c>
      <c r="Q37" s="109">
        <v>-0.5400894650746108</v>
      </c>
      <c r="R37" s="109">
        <v>4.680071804826924</v>
      </c>
    </row>
    <row r="38" spans="1:18" ht="12" customHeight="1">
      <c r="A38" s="99" t="s">
        <v>96</v>
      </c>
      <c r="G38" s="110"/>
      <c r="H38" s="121">
        <v>22.782257043033457</v>
      </c>
      <c r="I38" s="121">
        <v>22.495721902661515</v>
      </c>
      <c r="J38" s="121">
        <v>21.233094938343132</v>
      </c>
      <c r="K38" s="121">
        <v>20.456005018516112</v>
      </c>
      <c r="L38" s="121">
        <v>20.339154810512152</v>
      </c>
      <c r="M38" s="110"/>
      <c r="N38" s="109">
        <v>1.2737316971278958</v>
      </c>
      <c r="O38" s="109">
        <v>5.946504586282927</v>
      </c>
      <c r="P38" s="109">
        <v>3.7988352032746544</v>
      </c>
      <c r="Q38" s="109">
        <v>0.574508671046483</v>
      </c>
      <c r="R38" s="109">
        <v>2.8764480894235334</v>
      </c>
    </row>
    <row r="39" spans="1:18" ht="15.75" customHeight="1">
      <c r="A39" s="99" t="s">
        <v>97</v>
      </c>
      <c r="G39" s="110"/>
      <c r="H39" s="110">
        <v>629039670</v>
      </c>
      <c r="I39" s="110">
        <v>546952927</v>
      </c>
      <c r="J39" s="110">
        <v>497569970</v>
      </c>
      <c r="K39" s="110">
        <v>493963791</v>
      </c>
      <c r="L39" s="110">
        <v>482707741</v>
      </c>
      <c r="M39" s="110"/>
      <c r="N39" s="109">
        <v>15.008008723939053</v>
      </c>
      <c r="O39" s="109">
        <v>9.924826653023292</v>
      </c>
      <c r="P39" s="109">
        <v>0.7300492598252004</v>
      </c>
      <c r="Q39" s="109">
        <v>2.331856119953958</v>
      </c>
      <c r="R39" s="109">
        <v>6.843582796459935</v>
      </c>
    </row>
    <row r="40" spans="1:18" ht="12" customHeight="1">
      <c r="A40" s="99" t="s">
        <v>98</v>
      </c>
      <c r="G40" s="110"/>
      <c r="H40" s="110">
        <v>12288.8</v>
      </c>
      <c r="I40" s="110">
        <v>10506.41</v>
      </c>
      <c r="J40" s="110">
        <v>8883.44</v>
      </c>
      <c r="K40" s="110">
        <v>9218.22</v>
      </c>
      <c r="L40" s="110">
        <v>9918.28</v>
      </c>
      <c r="M40" s="110"/>
      <c r="N40" s="109">
        <v>16.96478625905518</v>
      </c>
      <c r="O40" s="109">
        <v>18.269611772016237</v>
      </c>
      <c r="P40" s="109">
        <v>-3.631720657567284</v>
      </c>
      <c r="Q40" s="109">
        <v>-7.0582802663365145</v>
      </c>
      <c r="R40" s="109">
        <v>5.503842685243421</v>
      </c>
    </row>
    <row r="41" spans="1:18" ht="12" customHeight="1">
      <c r="A41" s="122" t="s">
        <v>99</v>
      </c>
      <c r="C41" s="122"/>
      <c r="D41" s="122"/>
      <c r="E41" s="122"/>
      <c r="F41" s="122"/>
      <c r="G41" s="110"/>
      <c r="H41" s="110">
        <v>51188.04683939848</v>
      </c>
      <c r="I41" s="110">
        <v>52058.97418813848</v>
      </c>
      <c r="J41" s="110">
        <v>56010.95634123717</v>
      </c>
      <c r="K41" s="110">
        <v>53585.59363955298</v>
      </c>
      <c r="L41" s="110">
        <v>48668.4930250003</v>
      </c>
      <c r="M41" s="110"/>
      <c r="N41" s="109">
        <v>-1.6729629469695635</v>
      </c>
      <c r="O41" s="109">
        <v>-7.055730541399638</v>
      </c>
      <c r="P41" s="109">
        <v>4.526146930457754</v>
      </c>
      <c r="Q41" s="109">
        <v>10.103252245815035</v>
      </c>
      <c r="R41" s="109">
        <v>1.2698495875770544</v>
      </c>
    </row>
    <row r="42" spans="1:18" ht="15.75" customHeight="1">
      <c r="A42" s="96" t="s">
        <v>29</v>
      </c>
      <c r="G42" s="110"/>
      <c r="H42" s="110"/>
      <c r="I42" s="110"/>
      <c r="J42" s="110"/>
      <c r="K42" s="110"/>
      <c r="L42" s="110"/>
      <c r="M42" s="108"/>
      <c r="N42" s="109"/>
      <c r="O42" s="109"/>
      <c r="P42" s="109"/>
      <c r="Q42" s="109"/>
      <c r="R42" s="109"/>
    </row>
    <row r="43" spans="1:18" ht="12" customHeight="1">
      <c r="A43" s="99" t="s">
        <v>100</v>
      </c>
      <c r="G43" s="110"/>
      <c r="H43" s="110">
        <v>9950435077</v>
      </c>
      <c r="I43" s="110">
        <v>9757883133</v>
      </c>
      <c r="J43" s="110">
        <v>9098252011</v>
      </c>
      <c r="K43" s="110">
        <v>8471224158</v>
      </c>
      <c r="L43" s="110">
        <v>7713131949</v>
      </c>
      <c r="M43" s="108"/>
      <c r="N43" s="109">
        <v>1.9732962710817086</v>
      </c>
      <c r="O43" s="109">
        <v>7.250086293526389</v>
      </c>
      <c r="P43" s="109">
        <v>7.401856464957919</v>
      </c>
      <c r="Q43" s="109">
        <v>9.828591213174901</v>
      </c>
      <c r="R43" s="109">
        <v>6.574383085382807</v>
      </c>
    </row>
    <row r="44" spans="1:18" ht="12" customHeight="1">
      <c r="A44" s="99" t="s">
        <v>101</v>
      </c>
      <c r="G44" s="110"/>
      <c r="H44" s="110">
        <v>6536464347</v>
      </c>
      <c r="I44" s="110">
        <v>4117388472</v>
      </c>
      <c r="J44" s="110">
        <v>4037203037</v>
      </c>
      <c r="K44" s="110">
        <v>3901118796</v>
      </c>
      <c r="L44" s="110">
        <v>3764129622</v>
      </c>
      <c r="M44" s="108"/>
      <c r="N44" s="109">
        <v>58.75267518357204</v>
      </c>
      <c r="O44" s="109">
        <v>1.9861630506348003</v>
      </c>
      <c r="P44" s="109">
        <v>3.4883388103826407</v>
      </c>
      <c r="Q44" s="109">
        <v>3.6393320038541437</v>
      </c>
      <c r="R44" s="109">
        <v>14.794103723119424</v>
      </c>
    </row>
    <row r="45" spans="1:18" ht="12" customHeight="1">
      <c r="A45" s="99" t="s">
        <v>102</v>
      </c>
      <c r="G45" s="110"/>
      <c r="H45" s="110">
        <v>1117711757</v>
      </c>
      <c r="I45" s="110">
        <v>1398053049</v>
      </c>
      <c r="J45" s="110">
        <v>1231394349</v>
      </c>
      <c r="K45" s="110">
        <v>877066198</v>
      </c>
      <c r="L45" s="110">
        <v>601191592</v>
      </c>
      <c r="M45" s="108"/>
      <c r="N45" s="109">
        <v>-20.05226426854994</v>
      </c>
      <c r="O45" s="109">
        <v>13.534145266732908</v>
      </c>
      <c r="P45" s="109">
        <v>40.399248290264175</v>
      </c>
      <c r="Q45" s="109">
        <v>45.887968107178715</v>
      </c>
      <c r="R45" s="109">
        <v>16.76944883062559</v>
      </c>
    </row>
    <row r="46" spans="1:18" ht="12" customHeight="1">
      <c r="A46" s="99" t="s">
        <v>103</v>
      </c>
      <c r="G46" s="110"/>
      <c r="H46" s="110">
        <v>5418752590</v>
      </c>
      <c r="I46" s="110">
        <v>2719335423</v>
      </c>
      <c r="J46" s="110">
        <v>2805808688</v>
      </c>
      <c r="K46" s="110">
        <v>3024052598</v>
      </c>
      <c r="L46" s="110">
        <v>3162938030</v>
      </c>
      <c r="M46" s="108"/>
      <c r="N46" s="109">
        <v>99.26753221277771</v>
      </c>
      <c r="O46" s="109">
        <v>-3.0819373170320725</v>
      </c>
      <c r="P46" s="109">
        <v>-7.216934987980656</v>
      </c>
      <c r="Q46" s="109">
        <v>-4.391026023358415</v>
      </c>
      <c r="R46" s="109">
        <v>14.406884676573029</v>
      </c>
    </row>
    <row r="47" spans="1:18" ht="12" customHeight="1">
      <c r="A47" s="99" t="s">
        <v>201</v>
      </c>
      <c r="G47" s="110"/>
      <c r="H47" s="116">
        <v>0.6569023662200213</v>
      </c>
      <c r="I47" s="116">
        <v>0.42195509168125633</v>
      </c>
      <c r="J47" s="116">
        <v>0.44373392077059715</v>
      </c>
      <c r="K47" s="116">
        <v>0.4605141740129597</v>
      </c>
      <c r="L47" s="116">
        <v>0.4880157174658494</v>
      </c>
      <c r="M47" s="108"/>
      <c r="N47" s="109">
        <v>55.68063501796619</v>
      </c>
      <c r="O47" s="109">
        <v>-4.908082990707419</v>
      </c>
      <c r="P47" s="109">
        <v>-3.643808201632099</v>
      </c>
      <c r="Q47" s="109">
        <v>-5.635380679068847</v>
      </c>
      <c r="R47" s="109">
        <v>7.712660772477897</v>
      </c>
    </row>
    <row r="48" spans="1:18" ht="12" customHeight="1">
      <c r="A48" s="99" t="s">
        <v>104</v>
      </c>
      <c r="G48" s="110"/>
      <c r="H48" s="110">
        <v>4069044006.5</v>
      </c>
      <c r="I48" s="110">
        <v>2762572055.5</v>
      </c>
      <c r="J48" s="110">
        <v>2914930643</v>
      </c>
      <c r="K48" s="110">
        <v>3093495314</v>
      </c>
      <c r="L48" s="110"/>
      <c r="M48" s="108"/>
      <c r="N48" s="109">
        <v>47.2918687640725</v>
      </c>
      <c r="O48" s="109">
        <v>-5.22683405404099</v>
      </c>
      <c r="P48" s="109">
        <v>-5.772262533965487</v>
      </c>
      <c r="Q48" s="109"/>
      <c r="R48" s="109" t="s">
        <v>30</v>
      </c>
    </row>
    <row r="49" spans="1:18" ht="12" customHeight="1">
      <c r="A49" s="99" t="s">
        <v>105</v>
      </c>
      <c r="H49" s="121">
        <v>5.856600563830689</v>
      </c>
      <c r="I49" s="121">
        <v>26.22225709700699</v>
      </c>
      <c r="J49" s="121">
        <v>7.690872573160114</v>
      </c>
      <c r="K49" s="121">
        <v>8.847547227933457</v>
      </c>
      <c r="L49" s="121">
        <v>10.127936154273916</v>
      </c>
      <c r="M49" s="121"/>
      <c r="N49" s="109">
        <v>-77.66553602855507</v>
      </c>
      <c r="O49" s="109">
        <v>240.95295231542875</v>
      </c>
      <c r="P49" s="109">
        <v>-13.07339339338583</v>
      </c>
      <c r="Q49" s="109">
        <v>-12.642150452342097</v>
      </c>
      <c r="R49" s="109">
        <v>-12.79705290644978</v>
      </c>
    </row>
    <row r="50" spans="1:18" ht="12" customHeight="1">
      <c r="A50" s="99" t="s">
        <v>106</v>
      </c>
      <c r="H50" s="121">
        <v>2.6563981570937574</v>
      </c>
      <c r="I50" s="121">
        <v>17.18185337663856</v>
      </c>
      <c r="J50" s="121">
        <v>4.5092877360787345</v>
      </c>
      <c r="K50" s="121">
        <v>4.759541071022938</v>
      </c>
      <c r="L50" s="121"/>
      <c r="N50" s="109">
        <v>-84.53951329426691</v>
      </c>
      <c r="O50" s="109">
        <v>281.0325351200555</v>
      </c>
      <c r="P50" s="109">
        <v>-5.2579299392497605</v>
      </c>
      <c r="Q50" s="109"/>
      <c r="R50" s="109" t="s">
        <v>30</v>
      </c>
    </row>
    <row r="51" spans="14:17" s="123" customFormat="1" ht="13.5" thickBot="1">
      <c r="N51" s="124"/>
      <c r="O51" s="124"/>
      <c r="P51" s="124"/>
      <c r="Q51" s="124"/>
    </row>
    <row r="53" spans="1:19" ht="25.5" customHeight="1">
      <c r="A53" s="289"/>
      <c r="B53" s="290"/>
      <c r="C53" s="290"/>
      <c r="D53" s="290"/>
      <c r="E53" s="290"/>
      <c r="F53" s="290"/>
      <c r="G53" s="290"/>
      <c r="H53" s="290"/>
      <c r="I53" s="290"/>
      <c r="J53" s="290"/>
      <c r="K53" s="290"/>
      <c r="L53" s="290"/>
      <c r="M53" s="290"/>
      <c r="N53" s="290"/>
      <c r="O53" s="290"/>
      <c r="P53" s="290"/>
      <c r="Q53" s="290"/>
      <c r="R53" s="290"/>
      <c r="S53" s="290"/>
    </row>
    <row r="64" ht="12.75">
      <c r="A64" s="125"/>
    </row>
  </sheetData>
  <mergeCells count="4">
    <mergeCell ref="A53:S53"/>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&amp;C- 1 -</oddFooter>
  </headerFooter>
</worksheet>
</file>

<file path=xl/worksheets/sheet6.xml><?xml version="1.0" encoding="utf-8"?>
<worksheet xmlns="http://schemas.openxmlformats.org/spreadsheetml/2006/main" xmlns:r="http://schemas.openxmlformats.org/officeDocument/2006/relationships">
  <sheetPr codeName="Sheet5">
    <tabColor indexed="20"/>
  </sheetPr>
  <dimension ref="A1:R50"/>
  <sheetViews>
    <sheetView workbookViewId="0" topLeftCell="A1">
      <selection activeCell="A2" sqref="A2"/>
    </sheetView>
  </sheetViews>
  <sheetFormatPr defaultColWidth="9.140625" defaultRowHeight="12.75"/>
  <cols>
    <col min="1" max="1" width="9.140625" style="24" customWidth="1"/>
    <col min="2" max="2" width="170.421875" style="25" customWidth="1"/>
    <col min="3" max="16384" width="9.140625" style="23" customWidth="1"/>
  </cols>
  <sheetData>
    <row r="1" spans="1:2" ht="12.75">
      <c r="A1" s="21"/>
      <c r="B1" s="22"/>
    </row>
    <row r="4" ht="18" customHeight="1"/>
    <row r="5" ht="23.25">
      <c r="B5" s="29"/>
    </row>
    <row r="6" spans="1:2" ht="21" thickBot="1">
      <c r="A6" s="30"/>
      <c r="B6" s="276" t="s">
        <v>142</v>
      </c>
    </row>
    <row r="7" ht="20.25">
      <c r="B7" s="27" t="s">
        <v>143</v>
      </c>
    </row>
    <row r="8" spans="1:2" s="28" customFormat="1" ht="20.25">
      <c r="A8" s="26"/>
      <c r="B8" s="27"/>
    </row>
    <row r="9" spans="1:2" s="28" customFormat="1" ht="20.25">
      <c r="A9" s="26"/>
      <c r="B9" s="27"/>
    </row>
    <row r="13" ht="12.75">
      <c r="B13" s="25" t="s">
        <v>10</v>
      </c>
    </row>
    <row r="21" ht="25.5">
      <c r="B21" s="171" t="s">
        <v>167</v>
      </c>
    </row>
    <row r="22" ht="25.5" customHeight="1">
      <c r="B22" s="171" t="s">
        <v>168</v>
      </c>
    </row>
    <row r="30" ht="20.25">
      <c r="B30" s="27"/>
    </row>
    <row r="31" ht="12.75">
      <c r="B31" s="25" t="s">
        <v>10</v>
      </c>
    </row>
    <row r="32" ht="12.75">
      <c r="B32" s="25" t="s">
        <v>10</v>
      </c>
    </row>
    <row r="39" spans="1:2" ht="13.5" thickBot="1">
      <c r="A39" s="30"/>
      <c r="B39" s="31"/>
    </row>
    <row r="50" spans="1:18" s="172" customFormat="1" ht="12" customHeight="1">
      <c r="A50" s="172" t="s">
        <v>106</v>
      </c>
      <c r="H50" s="173">
        <v>10.580387685348773</v>
      </c>
      <c r="I50" s="173">
        <v>13.964514114195534</v>
      </c>
      <c r="J50" s="173">
        <v>15.251833561780598</v>
      </c>
      <c r="K50" s="173">
        <v>17.27648126490443</v>
      </c>
      <c r="L50" s="173"/>
      <c r="N50" s="174">
        <v>-24.233757087234775</v>
      </c>
      <c r="O50" s="174">
        <v>-8.440424178316132</v>
      </c>
      <c r="P50" s="174">
        <v>-11.719097610673275</v>
      </c>
      <c r="Q50" s="174"/>
      <c r="R50" s="174" t="s">
        <v>30</v>
      </c>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7.xml><?xml version="1.0" encoding="utf-8"?>
<worksheet xmlns="http://schemas.openxmlformats.org/spreadsheetml/2006/main" xmlns:r="http://schemas.openxmlformats.org/officeDocument/2006/relationships">
  <sheetPr codeName="Sheet116">
    <tabColor indexed="20"/>
  </sheetPr>
  <dimension ref="A1:Y93"/>
  <sheetViews>
    <sheetView workbookViewId="0" topLeftCell="A1">
      <selection activeCell="A4" sqref="A4"/>
    </sheetView>
  </sheetViews>
  <sheetFormatPr defaultColWidth="9.140625" defaultRowHeight="12.75"/>
  <cols>
    <col min="1" max="1" width="13.8515625" style="99" customWidth="1"/>
    <col min="2" max="2" width="21.140625" style="99" customWidth="1"/>
    <col min="3" max="3" width="1.7109375" style="99" customWidth="1"/>
    <col min="4" max="4" width="13.57421875" style="99" customWidth="1"/>
    <col min="5" max="5" width="3.7109375" style="99" customWidth="1"/>
    <col min="6" max="6" width="0.9921875" style="99" customWidth="1"/>
    <col min="7" max="7" width="20.7109375" style="99" customWidth="1"/>
    <col min="8" max="12" width="14.7109375" style="99" customWidth="1"/>
    <col min="13" max="13" width="1.28515625" style="99" customWidth="1"/>
    <col min="14" max="17" width="10.140625" style="117" customWidth="1"/>
    <col min="18" max="18" width="11.421875" style="99" customWidth="1"/>
    <col min="19" max="19" width="7.8515625" style="99" customWidth="1"/>
    <col min="20" max="16384" width="9.140625" style="99" customWidth="1"/>
  </cols>
  <sheetData>
    <row r="1" spans="1:19" s="95" customFormat="1" ht="16.5" customHeight="1" thickTop="1">
      <c r="A1" s="291" t="s">
        <v>23</v>
      </c>
      <c r="B1" s="291"/>
      <c r="C1" s="291"/>
      <c r="D1" s="291"/>
      <c r="E1" s="291"/>
      <c r="F1" s="291"/>
      <c r="G1" s="291"/>
      <c r="H1" s="291"/>
      <c r="I1" s="291"/>
      <c r="J1" s="291"/>
      <c r="K1" s="291"/>
      <c r="L1" s="291"/>
      <c r="M1" s="291"/>
      <c r="N1" s="291"/>
      <c r="O1" s="291"/>
      <c r="P1" s="291"/>
      <c r="Q1" s="291"/>
      <c r="R1" s="291"/>
      <c r="S1" s="291"/>
    </row>
    <row r="2" spans="1:19" s="95" customFormat="1" ht="13.5" customHeight="1">
      <c r="A2" s="292" t="s">
        <v>144</v>
      </c>
      <c r="B2" s="292"/>
      <c r="C2" s="292"/>
      <c r="D2" s="292"/>
      <c r="E2" s="292"/>
      <c r="F2" s="292"/>
      <c r="G2" s="292"/>
      <c r="H2" s="292"/>
      <c r="I2" s="292"/>
      <c r="J2" s="292"/>
      <c r="K2" s="292"/>
      <c r="L2" s="292"/>
      <c r="M2" s="292"/>
      <c r="N2" s="292"/>
      <c r="O2" s="292"/>
      <c r="P2" s="292"/>
      <c r="Q2" s="292"/>
      <c r="R2" s="292"/>
      <c r="S2" s="292"/>
    </row>
    <row r="3" spans="1:17" s="33" customFormat="1" ht="4.5" customHeight="1">
      <c r="A3" s="32"/>
      <c r="J3" s="34"/>
      <c r="K3" s="35"/>
      <c r="L3" s="35"/>
      <c r="M3" s="35"/>
      <c r="N3" s="35"/>
      <c r="O3" s="35"/>
      <c r="P3" s="35"/>
      <c r="Q3" s="35"/>
    </row>
    <row r="4" spans="1:19" s="79" customFormat="1" ht="16.5" customHeight="1">
      <c r="A4" s="76"/>
      <c r="B4" s="84"/>
      <c r="C4" s="84"/>
      <c r="D4" s="84"/>
      <c r="E4" s="84"/>
      <c r="F4" s="84"/>
      <c r="G4" s="84"/>
      <c r="H4" s="96"/>
      <c r="I4" s="96"/>
      <c r="J4" s="96"/>
      <c r="K4" s="96"/>
      <c r="L4" s="96"/>
      <c r="M4" s="98"/>
      <c r="N4" s="293" t="s">
        <v>24</v>
      </c>
      <c r="O4" s="293"/>
      <c r="P4" s="293"/>
      <c r="Q4" s="293"/>
      <c r="R4" s="197" t="s">
        <v>25</v>
      </c>
      <c r="S4" s="197"/>
    </row>
    <row r="5" spans="1:19" ht="18" customHeight="1">
      <c r="A5" s="76" t="s">
        <v>11</v>
      </c>
      <c r="B5" s="100"/>
      <c r="C5" s="96"/>
      <c r="D5" s="101"/>
      <c r="E5" s="101"/>
      <c r="G5" s="97"/>
      <c r="H5" s="102">
        <v>2005</v>
      </c>
      <c r="I5" s="102">
        <v>2004</v>
      </c>
      <c r="J5" s="102">
        <v>2003</v>
      </c>
      <c r="K5" s="102">
        <v>2002</v>
      </c>
      <c r="L5" s="102">
        <v>2001</v>
      </c>
      <c r="M5" s="103"/>
      <c r="N5" s="104" t="s">
        <v>174</v>
      </c>
      <c r="O5" s="104" t="s">
        <v>153</v>
      </c>
      <c r="P5" s="104" t="s">
        <v>125</v>
      </c>
      <c r="Q5" s="104" t="s">
        <v>124</v>
      </c>
      <c r="R5" s="196" t="s">
        <v>26</v>
      </c>
      <c r="S5" s="196"/>
    </row>
    <row r="6" spans="1:18" ht="16.5">
      <c r="A6" s="105"/>
      <c r="B6" s="106"/>
      <c r="C6" s="106"/>
      <c r="D6" s="106"/>
      <c r="E6" s="105"/>
      <c r="G6" s="36" t="s">
        <v>34</v>
      </c>
      <c r="H6" s="107">
        <v>18</v>
      </c>
      <c r="I6" s="107">
        <v>18</v>
      </c>
      <c r="J6" s="107">
        <v>20</v>
      </c>
      <c r="K6" s="107">
        <v>20</v>
      </c>
      <c r="L6" s="107">
        <v>21</v>
      </c>
      <c r="M6" s="108"/>
      <c r="N6" s="109"/>
      <c r="O6" s="109"/>
      <c r="P6" s="109"/>
      <c r="Q6" s="109"/>
      <c r="R6" s="109"/>
    </row>
    <row r="7" spans="1:18" ht="15" customHeight="1">
      <c r="A7" s="106" t="s">
        <v>69</v>
      </c>
      <c r="B7" s="106"/>
      <c r="D7" s="106"/>
      <c r="G7" s="111"/>
      <c r="H7" s="110">
        <v>344499</v>
      </c>
      <c r="I7" s="110">
        <v>354808</v>
      </c>
      <c r="J7" s="110">
        <v>362445</v>
      </c>
      <c r="K7" s="110">
        <v>359217</v>
      </c>
      <c r="L7" s="110">
        <v>375537</v>
      </c>
      <c r="M7" s="108"/>
      <c r="N7" s="109">
        <v>-2.9055150954882643</v>
      </c>
      <c r="O7" s="109">
        <v>-2.107078315330602</v>
      </c>
      <c r="P7" s="109">
        <v>0.8986211677064282</v>
      </c>
      <c r="Q7" s="109">
        <v>-4.345776847554302</v>
      </c>
      <c r="R7" s="109">
        <v>-2.1335560355538408</v>
      </c>
    </row>
    <row r="8" spans="1:18" ht="12" customHeight="1">
      <c r="A8" s="106" t="s">
        <v>70</v>
      </c>
      <c r="B8" s="106"/>
      <c r="D8" s="106"/>
      <c r="H8" s="110">
        <v>6234</v>
      </c>
      <c r="I8" s="110">
        <v>9320</v>
      </c>
      <c r="J8" s="110">
        <v>12195</v>
      </c>
      <c r="K8" s="110">
        <v>9328</v>
      </c>
      <c r="L8" s="110">
        <v>5044</v>
      </c>
      <c r="M8" s="108"/>
      <c r="N8" s="109">
        <v>-33.11158798283262</v>
      </c>
      <c r="O8" s="109">
        <v>-23.575235752357525</v>
      </c>
      <c r="P8" s="109">
        <v>30.73542024013722</v>
      </c>
      <c r="Q8" s="109">
        <v>84.93259318001586</v>
      </c>
      <c r="R8" s="109">
        <v>5.438187084919011</v>
      </c>
    </row>
    <row r="9" spans="1:18" s="96" customFormat="1" ht="12" customHeight="1">
      <c r="A9" s="111" t="s">
        <v>71</v>
      </c>
      <c r="B9" s="111"/>
      <c r="D9" s="135"/>
      <c r="G9" s="112"/>
      <c r="H9" s="112">
        <v>350733</v>
      </c>
      <c r="I9" s="112">
        <v>364128</v>
      </c>
      <c r="J9" s="112">
        <v>374640</v>
      </c>
      <c r="K9" s="112">
        <v>368545</v>
      </c>
      <c r="L9" s="112">
        <v>380581</v>
      </c>
      <c r="M9" s="98"/>
      <c r="N9" s="113">
        <v>-3.6786514632217244</v>
      </c>
      <c r="O9" s="113">
        <v>-2.805893657911595</v>
      </c>
      <c r="P9" s="113">
        <v>1.6538007570310274</v>
      </c>
      <c r="Q9" s="113">
        <v>-3.162533074430936</v>
      </c>
      <c r="R9" s="113">
        <v>-2.0211400663499135</v>
      </c>
    </row>
    <row r="10" spans="1:18" ht="15.75" customHeight="1">
      <c r="A10" s="106" t="s">
        <v>72</v>
      </c>
      <c r="B10" s="106"/>
      <c r="D10" s="106"/>
      <c r="H10" s="110">
        <v>13270</v>
      </c>
      <c r="I10" s="110">
        <v>13195</v>
      </c>
      <c r="J10" s="110">
        <v>14198</v>
      </c>
      <c r="K10" s="110">
        <v>13874</v>
      </c>
      <c r="L10" s="110">
        <v>12980</v>
      </c>
      <c r="M10" s="108"/>
      <c r="N10" s="109">
        <v>0.5683971201212581</v>
      </c>
      <c r="O10" s="109">
        <v>-7.064375264121708</v>
      </c>
      <c r="P10" s="109">
        <v>2.3353034452933543</v>
      </c>
      <c r="Q10" s="109">
        <v>6.887519260400616</v>
      </c>
      <c r="R10" s="109">
        <v>0.5539319877452042</v>
      </c>
    </row>
    <row r="11" spans="1:18" ht="12" customHeight="1">
      <c r="A11" s="106" t="s">
        <v>73</v>
      </c>
      <c r="B11" s="106"/>
      <c r="D11" s="106"/>
      <c r="H11" s="114">
        <v>26.43051996985682</v>
      </c>
      <c r="I11" s="114">
        <v>27.595907540735126</v>
      </c>
      <c r="J11" s="114">
        <v>26.386815044372447</v>
      </c>
      <c r="K11" s="114">
        <v>26.563716303877758</v>
      </c>
      <c r="L11" s="114">
        <v>29.320570107858245</v>
      </c>
      <c r="M11" s="108"/>
      <c r="N11" s="109">
        <v>-4.223044917649629</v>
      </c>
      <c r="O11" s="109">
        <v>4.582184300490422</v>
      </c>
      <c r="P11" s="109">
        <v>-0.6659507181963338</v>
      </c>
      <c r="Q11" s="109">
        <v>-9.40245634324013</v>
      </c>
      <c r="R11" s="109">
        <v>-2.5608864846865864</v>
      </c>
    </row>
    <row r="12" spans="1:18" ht="12" customHeight="1">
      <c r="A12" s="106" t="s">
        <v>74</v>
      </c>
      <c r="B12" s="106"/>
      <c r="D12" s="106"/>
      <c r="H12" s="110">
        <v>519073</v>
      </c>
      <c r="I12" s="110">
        <v>525760</v>
      </c>
      <c r="J12" s="110">
        <v>536342</v>
      </c>
      <c r="K12" s="110">
        <v>521049</v>
      </c>
      <c r="L12" s="110">
        <v>523637</v>
      </c>
      <c r="M12" s="108"/>
      <c r="N12" s="109">
        <v>-1.271873097991479</v>
      </c>
      <c r="O12" s="109">
        <v>-1.972994842842813</v>
      </c>
      <c r="P12" s="109">
        <v>2.9350406583641844</v>
      </c>
      <c r="Q12" s="109">
        <v>-0.4942355104776782</v>
      </c>
      <c r="R12" s="109">
        <v>-0.218614883513657</v>
      </c>
    </row>
    <row r="13" spans="1:18" ht="12" customHeight="1">
      <c r="A13" s="106" t="s">
        <v>75</v>
      </c>
      <c r="B13" s="115"/>
      <c r="D13" s="106"/>
      <c r="H13" s="110">
        <v>527509</v>
      </c>
      <c r="I13" s="110">
        <v>534243</v>
      </c>
      <c r="J13" s="110">
        <v>545507</v>
      </c>
      <c r="K13" s="110">
        <v>530160</v>
      </c>
      <c r="L13" s="110">
        <v>570875</v>
      </c>
      <c r="M13" s="108"/>
      <c r="N13" s="109">
        <v>-1.2604751021538887</v>
      </c>
      <c r="O13" s="109">
        <v>-2.0648680951848464</v>
      </c>
      <c r="P13" s="109">
        <v>2.8947864795533422</v>
      </c>
      <c r="Q13" s="109">
        <v>-7.13203415809065</v>
      </c>
      <c r="R13" s="109">
        <v>-1.955731132140437</v>
      </c>
    </row>
    <row r="14" spans="1:18" ht="12" customHeight="1">
      <c r="A14" s="106" t="s">
        <v>76</v>
      </c>
      <c r="B14" s="106"/>
      <c r="D14" s="106"/>
      <c r="H14" s="116">
        <v>0.6756910877660753</v>
      </c>
      <c r="I14" s="116">
        <v>0.6925745587340232</v>
      </c>
      <c r="J14" s="116">
        <v>0.6985095330964198</v>
      </c>
      <c r="K14" s="116">
        <v>0.7073135156194523</v>
      </c>
      <c r="L14" s="116">
        <v>0.7268031097878874</v>
      </c>
      <c r="M14" s="108"/>
      <c r="N14" s="109">
        <v>-2.4377838826204683</v>
      </c>
      <c r="O14" s="109">
        <v>-0.84966261463713</v>
      </c>
      <c r="P14" s="109">
        <v>-1.244707237825383</v>
      </c>
      <c r="Q14" s="109">
        <v>-2.6815507399415233</v>
      </c>
      <c r="R14" s="109">
        <v>-1.806474404751901</v>
      </c>
    </row>
    <row r="15" spans="1:18" ht="12" customHeight="1">
      <c r="A15" s="106" t="s">
        <v>77</v>
      </c>
      <c r="B15" s="115"/>
      <c r="D15" s="106"/>
      <c r="H15" s="116">
        <v>0.9840078557901382</v>
      </c>
      <c r="I15" s="116">
        <v>0.9841214578384743</v>
      </c>
      <c r="J15" s="116">
        <v>0.9831991156850416</v>
      </c>
      <c r="K15" s="116">
        <v>0.9828146220009054</v>
      </c>
      <c r="L15" s="116">
        <v>0.9172533391723232</v>
      </c>
      <c r="M15" s="108"/>
      <c r="N15" s="109">
        <v>-0.011543498765449035</v>
      </c>
      <c r="O15" s="109">
        <v>0.09381031153491592</v>
      </c>
      <c r="P15" s="109">
        <v>0.03912168943451308</v>
      </c>
      <c r="Q15" s="109">
        <v>7.147565457514816</v>
      </c>
      <c r="R15" s="109">
        <v>1.7717672523704486</v>
      </c>
    </row>
    <row r="16" spans="1:18" ht="15.75" customHeight="1">
      <c r="A16" s="96" t="s">
        <v>32</v>
      </c>
      <c r="E16" s="99" t="s">
        <v>27</v>
      </c>
      <c r="H16" s="110"/>
      <c r="I16" s="110"/>
      <c r="J16" s="110"/>
      <c r="K16" s="110"/>
      <c r="L16" s="110"/>
      <c r="M16" s="108"/>
      <c r="N16" s="109"/>
      <c r="O16" s="109"/>
      <c r="P16" s="109"/>
      <c r="Q16" s="109"/>
      <c r="R16" s="117"/>
    </row>
    <row r="17" spans="1:18" ht="12" customHeight="1">
      <c r="A17" s="99" t="s">
        <v>78</v>
      </c>
      <c r="G17" s="110"/>
      <c r="H17" s="110">
        <v>80325645</v>
      </c>
      <c r="I17" s="110">
        <v>82929381</v>
      </c>
      <c r="J17" s="110">
        <v>82295124</v>
      </c>
      <c r="K17" s="110">
        <v>86448498</v>
      </c>
      <c r="L17" s="110">
        <v>88591874</v>
      </c>
      <c r="M17" s="118"/>
      <c r="N17" s="109">
        <v>-3.139702682695775</v>
      </c>
      <c r="O17" s="109">
        <v>0.7707103035654943</v>
      </c>
      <c r="P17" s="109">
        <v>-4.8044490026882825</v>
      </c>
      <c r="Q17" s="109">
        <v>-2.419382165908354</v>
      </c>
      <c r="R17" s="109">
        <v>-2.4190407004386683</v>
      </c>
    </row>
    <row r="18" spans="1:18" ht="12" customHeight="1">
      <c r="A18" s="99" t="s">
        <v>79</v>
      </c>
      <c r="G18" s="110"/>
      <c r="H18" s="110">
        <v>4633077</v>
      </c>
      <c r="I18" s="110">
        <v>3106996</v>
      </c>
      <c r="J18" s="110">
        <v>3214373</v>
      </c>
      <c r="K18" s="110">
        <v>2926217</v>
      </c>
      <c r="L18" s="110">
        <v>3260505</v>
      </c>
      <c r="M18" s="118"/>
      <c r="N18" s="109">
        <v>49.11757208570594</v>
      </c>
      <c r="O18" s="109">
        <v>-3.340527063909509</v>
      </c>
      <c r="P18" s="109">
        <v>9.847389991924727</v>
      </c>
      <c r="Q18" s="109">
        <v>-10.25264491236787</v>
      </c>
      <c r="R18" s="109">
        <v>9.180772270482663</v>
      </c>
    </row>
    <row r="19" spans="1:18" ht="12" customHeight="1">
      <c r="A19" s="99" t="s">
        <v>80</v>
      </c>
      <c r="G19" s="110"/>
      <c r="H19" s="110">
        <v>255061</v>
      </c>
      <c r="I19" s="110">
        <v>1046212</v>
      </c>
      <c r="J19" s="110">
        <v>1791349</v>
      </c>
      <c r="K19" s="110">
        <v>1471671</v>
      </c>
      <c r="L19" s="110">
        <v>1479373</v>
      </c>
      <c r="M19" s="118"/>
      <c r="N19" s="109">
        <v>-75.62052432967697</v>
      </c>
      <c r="O19" s="109">
        <v>-41.596417001935414</v>
      </c>
      <c r="P19" s="109">
        <v>21.722110444521906</v>
      </c>
      <c r="Q19" s="109">
        <v>-0.5206259678931547</v>
      </c>
      <c r="R19" s="109">
        <v>-35.56206825545081</v>
      </c>
    </row>
    <row r="20" spans="1:18" ht="12" customHeight="1">
      <c r="A20" s="99" t="s">
        <v>81</v>
      </c>
      <c r="G20" s="110"/>
      <c r="H20" s="110">
        <v>304658</v>
      </c>
      <c r="I20" s="110">
        <v>287066</v>
      </c>
      <c r="J20" s="110">
        <v>391778</v>
      </c>
      <c r="K20" s="110">
        <v>169424</v>
      </c>
      <c r="L20" s="110">
        <v>186551</v>
      </c>
      <c r="M20" s="118"/>
      <c r="N20" s="109">
        <v>6.128207450551441</v>
      </c>
      <c r="O20" s="109">
        <v>-26.727381323096242</v>
      </c>
      <c r="P20" s="109">
        <v>131.24114647275474</v>
      </c>
      <c r="Q20" s="109">
        <v>-9.180867430354166</v>
      </c>
      <c r="R20" s="109">
        <v>13.045622927292722</v>
      </c>
    </row>
    <row r="21" spans="1:18" ht="12" customHeight="1">
      <c r="A21" s="99" t="s">
        <v>82</v>
      </c>
      <c r="G21" s="110"/>
      <c r="H21" s="110">
        <v>789396</v>
      </c>
      <c r="I21" s="110">
        <v>790391</v>
      </c>
      <c r="J21" s="110">
        <v>694573</v>
      </c>
      <c r="K21" s="110">
        <v>911403</v>
      </c>
      <c r="L21" s="110">
        <v>564872</v>
      </c>
      <c r="M21" s="118"/>
      <c r="N21" s="109">
        <v>-0.1258870609609674</v>
      </c>
      <c r="O21" s="109">
        <v>13.795238225499695</v>
      </c>
      <c r="P21" s="109">
        <v>-23.790792876477255</v>
      </c>
      <c r="Q21" s="109">
        <v>61.34681839425569</v>
      </c>
      <c r="R21" s="109">
        <v>8.726702899241246</v>
      </c>
    </row>
    <row r="22" spans="1:18" s="96" customFormat="1" ht="12" customHeight="1">
      <c r="A22" s="96" t="s">
        <v>83</v>
      </c>
      <c r="G22" s="112"/>
      <c r="H22" s="112">
        <v>86307837</v>
      </c>
      <c r="I22" s="112">
        <v>88160047</v>
      </c>
      <c r="J22" s="112">
        <v>88387195</v>
      </c>
      <c r="K22" s="112">
        <v>91927212</v>
      </c>
      <c r="L22" s="112">
        <v>94083174</v>
      </c>
      <c r="M22" s="119"/>
      <c r="N22" s="113">
        <v>-2.100963036011086</v>
      </c>
      <c r="O22" s="113">
        <v>-0.2569919771749743</v>
      </c>
      <c r="P22" s="113">
        <v>-3.8508912899479646</v>
      </c>
      <c r="Q22" s="113">
        <v>-2.2915489649615775</v>
      </c>
      <c r="R22" s="113">
        <v>-2.1333848129597266</v>
      </c>
    </row>
    <row r="23" spans="1:18" ht="15.75" customHeight="1">
      <c r="A23" s="96" t="s">
        <v>28</v>
      </c>
      <c r="G23" s="110"/>
      <c r="H23" s="110" t="s">
        <v>27</v>
      </c>
      <c r="I23" s="110" t="s">
        <v>27</v>
      </c>
      <c r="J23" s="110" t="s">
        <v>27</v>
      </c>
      <c r="K23" s="110" t="s">
        <v>27</v>
      </c>
      <c r="L23" s="110" t="s">
        <v>27</v>
      </c>
      <c r="M23" s="110"/>
      <c r="N23" s="109"/>
      <c r="O23" s="109"/>
      <c r="P23" s="109"/>
      <c r="Q23" s="109"/>
      <c r="R23" s="109"/>
    </row>
    <row r="24" spans="1:18" ht="12" customHeight="1">
      <c r="A24" s="99" t="s">
        <v>40</v>
      </c>
      <c r="G24" s="110"/>
      <c r="H24" s="110">
        <v>5531111</v>
      </c>
      <c r="I24" s="110">
        <v>5021484</v>
      </c>
      <c r="J24" s="110">
        <v>4807405</v>
      </c>
      <c r="K24" s="110">
        <v>4254446</v>
      </c>
      <c r="L24" s="110">
        <v>4129405</v>
      </c>
      <c r="M24" s="118"/>
      <c r="N24" s="109">
        <v>10.148932068687264</v>
      </c>
      <c r="O24" s="109">
        <v>4.4531093178128325</v>
      </c>
      <c r="P24" s="109">
        <v>12.99720339616486</v>
      </c>
      <c r="Q24" s="109">
        <v>3.028063365061068</v>
      </c>
      <c r="R24" s="109">
        <v>7.579921662672828</v>
      </c>
    </row>
    <row r="25" spans="1:18" ht="12" customHeight="1">
      <c r="A25" s="99" t="s">
        <v>84</v>
      </c>
      <c r="G25" s="110"/>
      <c r="H25" s="110">
        <v>33441694</v>
      </c>
      <c r="I25" s="110">
        <v>33134001</v>
      </c>
      <c r="J25" s="110">
        <v>30661423</v>
      </c>
      <c r="K25" s="110">
        <v>28232362</v>
      </c>
      <c r="L25" s="110">
        <v>37606724</v>
      </c>
      <c r="M25" s="118"/>
      <c r="N25" s="109">
        <v>0.9286321926530997</v>
      </c>
      <c r="O25" s="109">
        <v>8.064133226954274</v>
      </c>
      <c r="P25" s="109">
        <v>8.603817845634028</v>
      </c>
      <c r="Q25" s="109">
        <v>-24.927356076003854</v>
      </c>
      <c r="R25" s="109">
        <v>-2.8918475448321934</v>
      </c>
    </row>
    <row r="26" spans="1:18" ht="12" customHeight="1">
      <c r="A26" s="99" t="s">
        <v>85</v>
      </c>
      <c r="G26" s="110"/>
      <c r="H26" s="110">
        <v>4021028</v>
      </c>
      <c r="I26" s="110">
        <v>3592814</v>
      </c>
      <c r="J26" s="110">
        <v>2912488</v>
      </c>
      <c r="K26" s="110">
        <v>2025723</v>
      </c>
      <c r="L26" s="110">
        <v>4515219</v>
      </c>
      <c r="M26" s="118"/>
      <c r="N26" s="109">
        <v>11.91862423159117</v>
      </c>
      <c r="O26" s="109">
        <v>23.358928860822775</v>
      </c>
      <c r="P26" s="109">
        <v>43.77523481739606</v>
      </c>
      <c r="Q26" s="109">
        <v>-55.13566451594042</v>
      </c>
      <c r="R26" s="109">
        <v>-2.856315969985068</v>
      </c>
    </row>
    <row r="27" spans="1:18" ht="12" customHeight="1">
      <c r="A27" s="99" t="s">
        <v>44</v>
      </c>
      <c r="G27" s="110"/>
      <c r="H27" s="110">
        <v>20884123</v>
      </c>
      <c r="I27" s="110">
        <v>17214867</v>
      </c>
      <c r="J27" s="110">
        <v>21362953</v>
      </c>
      <c r="K27" s="110">
        <v>18938049</v>
      </c>
      <c r="L27" s="110">
        <v>28557519</v>
      </c>
      <c r="M27" s="118"/>
      <c r="N27" s="109">
        <v>21.314460344073527</v>
      </c>
      <c r="O27" s="109">
        <v>-19.417193868282162</v>
      </c>
      <c r="P27" s="109">
        <v>12.8044023964665</v>
      </c>
      <c r="Q27" s="109">
        <v>-33.68454381488812</v>
      </c>
      <c r="R27" s="109">
        <v>-7.52508474554292</v>
      </c>
    </row>
    <row r="28" spans="1:18" ht="12" customHeight="1">
      <c r="A28" s="99" t="s">
        <v>86</v>
      </c>
      <c r="G28" s="110"/>
      <c r="H28" s="110">
        <v>1409864</v>
      </c>
      <c r="I28" s="110">
        <v>1906943</v>
      </c>
      <c r="J28" s="110">
        <v>1838889</v>
      </c>
      <c r="K28" s="110">
        <v>937964</v>
      </c>
      <c r="L28" s="110">
        <v>850020</v>
      </c>
      <c r="M28" s="118"/>
      <c r="N28" s="109">
        <v>-26.066799060066295</v>
      </c>
      <c r="O28" s="109">
        <v>3.700821528651267</v>
      </c>
      <c r="P28" s="109">
        <v>96.05112776183307</v>
      </c>
      <c r="Q28" s="109">
        <v>10.346109503305804</v>
      </c>
      <c r="R28" s="109">
        <v>13.484622996727879</v>
      </c>
    </row>
    <row r="29" spans="1:18" s="96" customFormat="1" ht="12" customHeight="1">
      <c r="A29" s="96" t="s">
        <v>87</v>
      </c>
      <c r="G29" s="112"/>
      <c r="H29" s="112">
        <v>62468092</v>
      </c>
      <c r="I29" s="112">
        <v>57056223</v>
      </c>
      <c r="J29" s="112">
        <v>57905380</v>
      </c>
      <c r="K29" s="112">
        <v>52512616</v>
      </c>
      <c r="L29" s="112">
        <v>73958847</v>
      </c>
      <c r="M29" s="119"/>
      <c r="N29" s="113">
        <v>9.485151163966812</v>
      </c>
      <c r="O29" s="113">
        <v>-1.4664561393086446</v>
      </c>
      <c r="P29" s="113">
        <v>10.269463627559519</v>
      </c>
      <c r="Q29" s="113">
        <v>-28.997519390749833</v>
      </c>
      <c r="R29" s="113">
        <v>-4.133465707703099</v>
      </c>
    </row>
    <row r="30" spans="1:18" s="96" customFormat="1" ht="15.75" customHeight="1">
      <c r="A30" s="96" t="s">
        <v>88</v>
      </c>
      <c r="G30" s="112"/>
      <c r="H30" s="112">
        <v>23839746</v>
      </c>
      <c r="I30" s="112">
        <v>31103824</v>
      </c>
      <c r="J30" s="112">
        <v>30481815</v>
      </c>
      <c r="K30" s="112">
        <v>39414595</v>
      </c>
      <c r="L30" s="112">
        <v>20124327</v>
      </c>
      <c r="M30" s="119"/>
      <c r="N30" s="113">
        <v>-23.3542923853993</v>
      </c>
      <c r="O30" s="113">
        <v>2.040590430720743</v>
      </c>
      <c r="P30" s="113">
        <v>-22.663635133127716</v>
      </c>
      <c r="Q30" s="113">
        <v>95.85546885617592</v>
      </c>
      <c r="R30" s="113">
        <v>4.326602550412084</v>
      </c>
    </row>
    <row r="31" spans="1:18" ht="12" customHeight="1">
      <c r="A31" s="99" t="s">
        <v>89</v>
      </c>
      <c r="G31" s="110"/>
      <c r="H31" s="110">
        <v>31222554</v>
      </c>
      <c r="I31" s="110">
        <v>24510638</v>
      </c>
      <c r="J31" s="110">
        <v>28708444</v>
      </c>
      <c r="K31" s="110">
        <v>27620950</v>
      </c>
      <c r="L31" s="110">
        <v>26528013</v>
      </c>
      <c r="M31" s="118"/>
      <c r="N31" s="109">
        <v>27.383685402232288</v>
      </c>
      <c r="O31" s="109">
        <v>-14.622199656658507</v>
      </c>
      <c r="P31" s="109">
        <v>3.937207083753455</v>
      </c>
      <c r="Q31" s="109">
        <v>4.119935405640822</v>
      </c>
      <c r="R31" s="109">
        <v>4.1575907910716525</v>
      </c>
    </row>
    <row r="32" spans="1:18" ht="12" customHeight="1">
      <c r="A32" s="99" t="s">
        <v>90</v>
      </c>
      <c r="G32" s="110"/>
      <c r="H32" s="110">
        <v>16954657</v>
      </c>
      <c r="I32" s="110">
        <v>17952414</v>
      </c>
      <c r="J32" s="110">
        <v>13659359</v>
      </c>
      <c r="K32" s="110">
        <v>6152172</v>
      </c>
      <c r="L32" s="110">
        <v>4680140</v>
      </c>
      <c r="M32" s="118"/>
      <c r="N32" s="109">
        <v>-5.557787381685828</v>
      </c>
      <c r="O32" s="109">
        <v>31.42940309278056</v>
      </c>
      <c r="P32" s="109">
        <v>122.02498564734536</v>
      </c>
      <c r="Q32" s="109">
        <v>31.452734319913507</v>
      </c>
      <c r="R32" s="109">
        <v>37.96138350493115</v>
      </c>
    </row>
    <row r="33" spans="1:18" s="96" customFormat="1" ht="15.75" customHeight="1">
      <c r="A33" s="96" t="s">
        <v>91</v>
      </c>
      <c r="G33" s="112"/>
      <c r="H33" s="112">
        <v>9571849</v>
      </c>
      <c r="I33" s="112">
        <v>24545600</v>
      </c>
      <c r="J33" s="112">
        <v>15432730</v>
      </c>
      <c r="K33" s="112">
        <v>17945817</v>
      </c>
      <c r="L33" s="112">
        <v>-1723546</v>
      </c>
      <c r="M33" s="112"/>
      <c r="N33" s="113">
        <v>-61.003809236686</v>
      </c>
      <c r="O33" s="113">
        <v>59.04898226042962</v>
      </c>
      <c r="P33" s="113">
        <v>-14.003748060063245</v>
      </c>
      <c r="Q33" s="113">
        <v>-999</v>
      </c>
      <c r="R33" s="113">
        <v>53.51232171285758</v>
      </c>
    </row>
    <row r="34" spans="1:18" ht="15.75" customHeight="1">
      <c r="A34" s="99" t="s">
        <v>92</v>
      </c>
      <c r="G34" s="110"/>
      <c r="H34" s="110">
        <v>10751128</v>
      </c>
      <c r="I34" s="110">
        <v>11319914</v>
      </c>
      <c r="J34" s="110">
        <v>12493921</v>
      </c>
      <c r="K34" s="110">
        <v>16317630</v>
      </c>
      <c r="L34" s="110">
        <v>27256422</v>
      </c>
      <c r="M34" s="110"/>
      <c r="N34" s="109">
        <v>-5.024649480552591</v>
      </c>
      <c r="O34" s="109">
        <v>-9.396625767043028</v>
      </c>
      <c r="P34" s="109">
        <v>-23.432992413726748</v>
      </c>
      <c r="Q34" s="109">
        <v>-40.13289785431118</v>
      </c>
      <c r="R34" s="109">
        <v>-20.750542679239338</v>
      </c>
    </row>
    <row r="35" spans="1:18" ht="12" customHeight="1">
      <c r="A35" s="99" t="s">
        <v>93</v>
      </c>
      <c r="G35" s="110"/>
      <c r="H35" s="120">
        <v>1694129</v>
      </c>
      <c r="I35" s="110">
        <v>1428739</v>
      </c>
      <c r="J35" s="110">
        <v>2719659</v>
      </c>
      <c r="K35" s="110">
        <v>1466768</v>
      </c>
      <c r="L35" s="110">
        <v>7949266</v>
      </c>
      <c r="M35" s="110"/>
      <c r="N35" s="109">
        <v>18.575121138290477</v>
      </c>
      <c r="O35" s="109">
        <v>-47.46624484907851</v>
      </c>
      <c r="P35" s="109">
        <v>85.41848472287369</v>
      </c>
      <c r="Q35" s="109">
        <v>-81.54838446719484</v>
      </c>
      <c r="R35" s="109">
        <v>-32.05541321382277</v>
      </c>
    </row>
    <row r="36" spans="1:18" s="96" customFormat="1" ht="15.75" customHeight="1">
      <c r="A36" s="96" t="s">
        <v>94</v>
      </c>
      <c r="G36" s="112"/>
      <c r="H36" s="112">
        <v>-2873408</v>
      </c>
      <c r="I36" s="112">
        <v>11796947</v>
      </c>
      <c r="J36" s="112">
        <v>219150</v>
      </c>
      <c r="K36" s="112">
        <v>161419</v>
      </c>
      <c r="L36" s="112">
        <v>-36929234</v>
      </c>
      <c r="M36" s="112"/>
      <c r="N36" s="113">
        <v>-124.35721716813681</v>
      </c>
      <c r="O36" s="113">
        <v>999</v>
      </c>
      <c r="P36" s="113">
        <v>35.76468693276504</v>
      </c>
      <c r="Q36" s="113">
        <v>-100.43710356949185</v>
      </c>
      <c r="R36" s="113">
        <v>-47.185065043012585</v>
      </c>
    </row>
    <row r="37" spans="1:18" ht="15.75" customHeight="1">
      <c r="A37" s="99" t="s">
        <v>95</v>
      </c>
      <c r="G37" s="110"/>
      <c r="H37" s="121">
        <v>20.60451585679135</v>
      </c>
      <c r="I37" s="121">
        <v>20.186473300597594</v>
      </c>
      <c r="J37" s="121">
        <v>19.521168294896434</v>
      </c>
      <c r="K37" s="121">
        <v>18.44019473877003</v>
      </c>
      <c r="L37" s="121">
        <v>18.09563370215539</v>
      </c>
      <c r="M37" s="110"/>
      <c r="N37" s="109">
        <v>2.070904362384976</v>
      </c>
      <c r="O37" s="109">
        <v>3.408120844258569</v>
      </c>
      <c r="P37" s="109">
        <v>5.862050653151113</v>
      </c>
      <c r="Q37" s="109">
        <v>1.9041114684676557</v>
      </c>
      <c r="R37" s="109">
        <v>3.299246695881286</v>
      </c>
    </row>
    <row r="38" spans="1:18" ht="12" customHeight="1">
      <c r="A38" s="99" t="s">
        <v>96</v>
      </c>
      <c r="G38" s="110"/>
      <c r="H38" s="121">
        <v>19.43054624251449</v>
      </c>
      <c r="I38" s="121">
        <v>19.47752516854186</v>
      </c>
      <c r="J38" s="121">
        <v>18.921290126777855</v>
      </c>
      <c r="K38" s="121">
        <v>20.054845678239058</v>
      </c>
      <c r="L38" s="121">
        <v>19.658931521172793</v>
      </c>
      <c r="M38" s="110"/>
      <c r="N38" s="109">
        <v>-0.24119556063130393</v>
      </c>
      <c r="O38" s="109">
        <v>2.9397310544739645</v>
      </c>
      <c r="P38" s="109">
        <v>-5.652277607357468</v>
      </c>
      <c r="Q38" s="109">
        <v>2.0139149304216417</v>
      </c>
      <c r="R38" s="109">
        <v>-0.29170842764915106</v>
      </c>
    </row>
    <row r="39" spans="1:18" ht="15.75" customHeight="1">
      <c r="A39" s="99" t="s">
        <v>97</v>
      </c>
      <c r="G39" s="110"/>
      <c r="H39" s="110">
        <v>23503818</v>
      </c>
      <c r="I39" s="110">
        <v>20614784</v>
      </c>
      <c r="J39" s="110">
        <v>20575912</v>
      </c>
      <c r="K39" s="110">
        <v>19958238</v>
      </c>
      <c r="L39" s="110">
        <v>28288819</v>
      </c>
      <c r="M39" s="110"/>
      <c r="N39" s="109">
        <v>14.014379195047592</v>
      </c>
      <c r="O39" s="109">
        <v>0.188919937060384</v>
      </c>
      <c r="P39" s="109">
        <v>3.0948323193660685</v>
      </c>
      <c r="Q39" s="109">
        <v>-29.44831666532279</v>
      </c>
      <c r="R39" s="109">
        <v>-4.526927398750136</v>
      </c>
    </row>
    <row r="40" spans="1:18" ht="12" customHeight="1">
      <c r="A40" s="99" t="s">
        <v>98</v>
      </c>
      <c r="G40" s="110"/>
      <c r="H40" s="110">
        <v>778.6</v>
      </c>
      <c r="I40" s="110">
        <v>743.3</v>
      </c>
      <c r="J40" s="110">
        <v>784.5</v>
      </c>
      <c r="K40" s="110">
        <v>753.7</v>
      </c>
      <c r="L40" s="110">
        <v>763.19</v>
      </c>
      <c r="M40" s="110"/>
      <c r="N40" s="109">
        <v>4.749091887528598</v>
      </c>
      <c r="O40" s="109">
        <v>-5.251752708731682</v>
      </c>
      <c r="P40" s="109">
        <v>4.086506567599835</v>
      </c>
      <c r="Q40" s="109">
        <v>-1.2434649300960454</v>
      </c>
      <c r="R40" s="109">
        <v>0.5010113317979181</v>
      </c>
    </row>
    <row r="41" spans="1:18" ht="12" customHeight="1">
      <c r="A41" s="122" t="s">
        <v>99</v>
      </c>
      <c r="C41" s="122"/>
      <c r="D41" s="122"/>
      <c r="E41" s="122"/>
      <c r="F41" s="122"/>
      <c r="G41" s="110"/>
      <c r="H41" s="110">
        <v>30187.282301566913</v>
      </c>
      <c r="I41" s="110">
        <v>27734.136956814207</v>
      </c>
      <c r="J41" s="110">
        <v>26228.058636073933</v>
      </c>
      <c r="K41" s="110">
        <v>26480.347618415813</v>
      </c>
      <c r="L41" s="110">
        <v>37066.54830382997</v>
      </c>
      <c r="M41" s="110"/>
      <c r="N41" s="109">
        <v>8.84521969647941</v>
      </c>
      <c r="O41" s="109">
        <v>5.74224093989489</v>
      </c>
      <c r="P41" s="109">
        <v>-0.9527404472833506</v>
      </c>
      <c r="Q41" s="109">
        <v>-28.559985134413818</v>
      </c>
      <c r="R41" s="109">
        <v>-5.0028737660645195</v>
      </c>
    </row>
    <row r="42" spans="1:18" ht="15.75" customHeight="1">
      <c r="A42" s="96" t="s">
        <v>29</v>
      </c>
      <c r="G42" s="110"/>
      <c r="H42" s="110"/>
      <c r="I42" s="110"/>
      <c r="J42" s="110"/>
      <c r="K42" s="110"/>
      <c r="L42" s="110"/>
      <c r="M42" s="108"/>
      <c r="N42" s="109"/>
      <c r="O42" s="109"/>
      <c r="P42" s="109"/>
      <c r="Q42" s="109"/>
      <c r="R42" s="109"/>
    </row>
    <row r="43" spans="1:18" ht="12" customHeight="1">
      <c r="A43" s="99" t="s">
        <v>100</v>
      </c>
      <c r="G43" s="110"/>
      <c r="H43" s="110">
        <v>504515522</v>
      </c>
      <c r="I43" s="110">
        <v>504900020</v>
      </c>
      <c r="J43" s="110">
        <v>489971226</v>
      </c>
      <c r="K43" s="110">
        <v>404326880</v>
      </c>
      <c r="L43" s="110">
        <v>401164715</v>
      </c>
      <c r="M43" s="108"/>
      <c r="N43" s="109">
        <v>-0.07615329466614004</v>
      </c>
      <c r="O43" s="109">
        <v>3.046871572821707</v>
      </c>
      <c r="P43" s="109">
        <v>21.181957034367837</v>
      </c>
      <c r="Q43" s="109">
        <v>0.7882460450191887</v>
      </c>
      <c r="R43" s="109">
        <v>5.8980471259919565</v>
      </c>
    </row>
    <row r="44" spans="1:18" ht="12" customHeight="1">
      <c r="A44" s="99" t="s">
        <v>101</v>
      </c>
      <c r="G44" s="110"/>
      <c r="H44" s="110">
        <v>366106383</v>
      </c>
      <c r="I44" s="110">
        <v>215518627</v>
      </c>
      <c r="J44" s="110">
        <v>228612938</v>
      </c>
      <c r="K44" s="110">
        <v>177482561</v>
      </c>
      <c r="L44" s="110">
        <v>198313087</v>
      </c>
      <c r="M44" s="108"/>
      <c r="N44" s="109">
        <v>69.87226955561479</v>
      </c>
      <c r="O44" s="109">
        <v>-5.727720886907984</v>
      </c>
      <c r="P44" s="109">
        <v>28.808676588794548</v>
      </c>
      <c r="Q44" s="109">
        <v>-10.503858477075696</v>
      </c>
      <c r="R44" s="109">
        <v>16.56387633112817</v>
      </c>
    </row>
    <row r="45" spans="1:18" ht="12" customHeight="1">
      <c r="A45" s="99" t="s">
        <v>102</v>
      </c>
      <c r="G45" s="110"/>
      <c r="H45" s="110">
        <v>105805949</v>
      </c>
      <c r="I45" s="110">
        <v>86613582</v>
      </c>
      <c r="J45" s="110">
        <v>70137459</v>
      </c>
      <c r="K45" s="110">
        <v>28200791</v>
      </c>
      <c r="L45" s="110">
        <v>24653662</v>
      </c>
      <c r="M45" s="108"/>
      <c r="N45" s="109">
        <v>22.158611336499163</v>
      </c>
      <c r="O45" s="109">
        <v>23.491188923739024</v>
      </c>
      <c r="P45" s="109">
        <v>148.70741746215558</v>
      </c>
      <c r="Q45" s="109">
        <v>14.387838204320316</v>
      </c>
      <c r="R45" s="109">
        <v>43.93193443718022</v>
      </c>
    </row>
    <row r="46" spans="1:18" ht="12" customHeight="1">
      <c r="A46" s="99" t="s">
        <v>103</v>
      </c>
      <c r="G46" s="110"/>
      <c r="H46" s="110">
        <v>260300434</v>
      </c>
      <c r="I46" s="110">
        <v>128905045</v>
      </c>
      <c r="J46" s="110">
        <v>158475479</v>
      </c>
      <c r="K46" s="110">
        <v>149281770</v>
      </c>
      <c r="L46" s="110">
        <v>173659425</v>
      </c>
      <c r="M46" s="108"/>
      <c r="N46" s="109">
        <v>101.93192128360842</v>
      </c>
      <c r="O46" s="109">
        <v>-18.6593119557632</v>
      </c>
      <c r="P46" s="109">
        <v>6.158628076288217</v>
      </c>
      <c r="Q46" s="109">
        <v>-14.037622778032347</v>
      </c>
      <c r="R46" s="109">
        <v>10.648143964466694</v>
      </c>
    </row>
    <row r="47" spans="1:18" ht="12" customHeight="1">
      <c r="A47" s="99" t="s">
        <v>201</v>
      </c>
      <c r="G47" s="110"/>
      <c r="H47" s="116">
        <v>0.7256593048885421</v>
      </c>
      <c r="I47" s="116">
        <v>0.4268540670685654</v>
      </c>
      <c r="J47" s="116">
        <v>0.4665844153060531</v>
      </c>
      <c r="K47" s="116">
        <v>0.4389581048878076</v>
      </c>
      <c r="L47" s="116">
        <v>0.49434329487327916</v>
      </c>
      <c r="M47" s="108"/>
      <c r="N47" s="109">
        <v>70.00173147512257</v>
      </c>
      <c r="O47" s="109">
        <v>-8.515146870352893</v>
      </c>
      <c r="P47" s="109">
        <v>6.2936098253172545</v>
      </c>
      <c r="Q47" s="109">
        <v>-11.203791081998812</v>
      </c>
      <c r="R47" s="109">
        <v>10.071790268659608</v>
      </c>
    </row>
    <row r="48" spans="1:18" ht="12" customHeight="1">
      <c r="A48" s="99" t="s">
        <v>104</v>
      </c>
      <c r="G48" s="110"/>
      <c r="H48" s="110">
        <v>194602739.5</v>
      </c>
      <c r="I48" s="110">
        <v>143690262</v>
      </c>
      <c r="J48" s="110">
        <v>153878624.5</v>
      </c>
      <c r="K48" s="110">
        <v>161470597.5</v>
      </c>
      <c r="L48" s="110"/>
      <c r="M48" s="108"/>
      <c r="N48" s="109">
        <v>35.43210012380658</v>
      </c>
      <c r="O48" s="109">
        <v>-6.621038193644628</v>
      </c>
      <c r="P48" s="109">
        <v>-4.701768072667224</v>
      </c>
      <c r="Q48" s="109"/>
      <c r="R48" s="109" t="s">
        <v>30</v>
      </c>
    </row>
    <row r="49" spans="1:18" ht="12" customHeight="1">
      <c r="A49" s="99" t="s">
        <v>105</v>
      </c>
      <c r="H49" s="121">
        <v>11.090359036572774</v>
      </c>
      <c r="I49" s="121">
        <v>27.84209041993818</v>
      </c>
      <c r="J49" s="121">
        <v>17.460368552254657</v>
      </c>
      <c r="K49" s="121">
        <v>19.52176793961727</v>
      </c>
      <c r="L49" s="121">
        <v>-1.8319386206081867</v>
      </c>
      <c r="M49" s="121"/>
      <c r="N49" s="109">
        <v>-60.16693118476914</v>
      </c>
      <c r="O49" s="109">
        <v>59.458778528148144</v>
      </c>
      <c r="P49" s="109">
        <v>-10.559491300883824</v>
      </c>
      <c r="Q49" s="109">
        <v>-999</v>
      </c>
      <c r="R49" s="109">
        <v>56.85872186288308</v>
      </c>
    </row>
    <row r="50" spans="1:18" ht="12" customHeight="1">
      <c r="A50" s="99" t="s">
        <v>106</v>
      </c>
      <c r="H50" s="121">
        <v>4.9186609729098905</v>
      </c>
      <c r="I50" s="121">
        <v>17.08229886865959</v>
      </c>
      <c r="J50" s="121">
        <v>10.029157753486418</v>
      </c>
      <c r="K50" s="121">
        <v>11.113984389634775</v>
      </c>
      <c r="L50" s="121"/>
      <c r="N50" s="109">
        <v>-71.2060946203557</v>
      </c>
      <c r="O50" s="109">
        <v>70.32635529859225</v>
      </c>
      <c r="P50" s="109">
        <v>-9.760915600710197</v>
      </c>
      <c r="Q50" s="109"/>
      <c r="R50" s="109" t="s">
        <v>30</v>
      </c>
    </row>
    <row r="51" spans="14:17" s="123" customFormat="1" ht="13.5" thickBot="1">
      <c r="N51" s="124"/>
      <c r="O51" s="124"/>
      <c r="P51" s="124"/>
      <c r="Q51" s="124"/>
    </row>
    <row r="52" ht="12.75">
      <c r="A52" s="186"/>
    </row>
    <row r="53" ht="12.75">
      <c r="H53" s="122"/>
    </row>
    <row r="64" ht="12.75">
      <c r="A64" s="125"/>
    </row>
    <row r="79" ht="12.75" hidden="1"/>
    <row r="80" ht="12.75" hidden="1">
      <c r="A80" s="99" t="s">
        <v>31</v>
      </c>
    </row>
    <row r="81" spans="1:3" ht="12.75" hidden="1">
      <c r="A81" s="99">
        <v>3</v>
      </c>
      <c r="B81" s="99">
        <v>1999</v>
      </c>
      <c r="C81" s="99">
        <v>1063</v>
      </c>
    </row>
    <row r="82" spans="1:4" ht="12.75" hidden="1">
      <c r="A82" s="99">
        <v>4</v>
      </c>
      <c r="D82" s="99">
        <v>1</v>
      </c>
    </row>
    <row r="83" spans="1:5" ht="12.75" hidden="1">
      <c r="A83" s="99">
        <v>8777919</v>
      </c>
      <c r="B83" s="99">
        <v>8884847</v>
      </c>
      <c r="C83" s="99">
        <v>11034039</v>
      </c>
      <c r="D83" s="99">
        <v>10385668.07</v>
      </c>
      <c r="E83" s="99">
        <v>13414612</v>
      </c>
    </row>
    <row r="84" spans="1:17" s="122" customFormat="1" ht="12.75" hidden="1">
      <c r="A84" s="122">
        <v>6584027</v>
      </c>
      <c r="B84" s="122">
        <v>60672675</v>
      </c>
      <c r="C84" s="122">
        <v>4042915</v>
      </c>
      <c r="D84" s="122">
        <v>4429253</v>
      </c>
      <c r="E84" s="122">
        <v>51084978</v>
      </c>
      <c r="F84" s="122">
        <v>3375099</v>
      </c>
      <c r="G84" s="122">
        <v>374793</v>
      </c>
      <c r="H84" s="122">
        <v>49553498</v>
      </c>
      <c r="I84" s="122">
        <v>3155204</v>
      </c>
      <c r="J84" s="122">
        <v>7550</v>
      </c>
      <c r="K84" s="122">
        <v>45770115.11</v>
      </c>
      <c r="L84" s="122">
        <v>3532334.01</v>
      </c>
      <c r="M84" s="122">
        <v>1797214</v>
      </c>
      <c r="N84" s="126">
        <v>36207051</v>
      </c>
      <c r="O84" s="126">
        <v>6390326</v>
      </c>
      <c r="P84" s="126"/>
      <c r="Q84" s="126"/>
    </row>
    <row r="85" spans="1:17" s="122" customFormat="1" ht="12.75" hidden="1">
      <c r="A85" s="127"/>
      <c r="B85" s="127"/>
      <c r="C85" s="127"/>
      <c r="N85" s="126"/>
      <c r="O85" s="126"/>
      <c r="P85" s="126"/>
      <c r="Q85" s="126"/>
    </row>
    <row r="86" spans="1:17" s="122" customFormat="1" ht="12.75" hidden="1">
      <c r="A86" s="122">
        <v>57582770.76</v>
      </c>
      <c r="B86" s="122">
        <v>57615536</v>
      </c>
      <c r="C86" s="122">
        <v>58238302</v>
      </c>
      <c r="D86" s="122">
        <v>55799016</v>
      </c>
      <c r="E86" s="122">
        <v>51104195</v>
      </c>
      <c r="N86" s="126"/>
      <c r="O86" s="126"/>
      <c r="P86" s="126"/>
      <c r="Q86" s="126"/>
    </row>
    <row r="87" spans="1:17" s="122" customFormat="1" ht="12.75" hidden="1">
      <c r="A87" s="122">
        <v>20771665.1</v>
      </c>
      <c r="B87" s="122">
        <v>18816758.2</v>
      </c>
      <c r="C87" s="122">
        <v>18329206.8</v>
      </c>
      <c r="D87" s="122">
        <v>19939303.4</v>
      </c>
      <c r="E87" s="122">
        <v>18225672.9</v>
      </c>
      <c r="N87" s="126"/>
      <c r="O87" s="126"/>
      <c r="P87" s="126"/>
      <c r="Q87" s="126"/>
    </row>
    <row r="88" spans="1:25" s="122" customFormat="1" ht="12.75" hidden="1">
      <c r="A88" s="122">
        <v>3853976</v>
      </c>
      <c r="B88" s="122">
        <v>0</v>
      </c>
      <c r="C88" s="122">
        <v>7213425</v>
      </c>
      <c r="D88" s="122">
        <v>0</v>
      </c>
      <c r="E88" s="122">
        <v>-1153114.58</v>
      </c>
      <c r="F88" s="122">
        <v>2080464</v>
      </c>
      <c r="G88" s="122">
        <v>0</v>
      </c>
      <c r="H88" s="122">
        <v>6315558</v>
      </c>
      <c r="I88" s="122">
        <v>0</v>
      </c>
      <c r="J88" s="122">
        <v>-1029469</v>
      </c>
      <c r="K88" s="122">
        <v>2291862</v>
      </c>
      <c r="L88" s="122">
        <v>0</v>
      </c>
      <c r="M88" s="122">
        <v>6581554</v>
      </c>
      <c r="N88" s="126">
        <v>0</v>
      </c>
      <c r="O88" s="126">
        <v>-1344695</v>
      </c>
      <c r="P88" s="126">
        <v>3534852</v>
      </c>
      <c r="Q88" s="126">
        <v>0</v>
      </c>
      <c r="R88" s="122">
        <v>5778546.01</v>
      </c>
      <c r="S88" s="122">
        <v>0</v>
      </c>
      <c r="T88" s="122">
        <v>35828403</v>
      </c>
      <c r="U88" s="122">
        <v>2510051</v>
      </c>
      <c r="V88" s="122">
        <v>0</v>
      </c>
      <c r="W88" s="122">
        <v>3412984</v>
      </c>
      <c r="X88" s="122">
        <v>0</v>
      </c>
      <c r="Y88" s="122">
        <v>-398183</v>
      </c>
    </row>
    <row r="89" spans="1:17" s="122" customFormat="1" ht="12.75" hidden="1">
      <c r="A89" s="122">
        <v>240552085</v>
      </c>
      <c r="B89" s="122">
        <v>214714029</v>
      </c>
      <c r="C89" s="122">
        <v>187103924</v>
      </c>
      <c r="D89" s="122">
        <v>171605047.02</v>
      </c>
      <c r="E89" s="122">
        <v>180863858</v>
      </c>
      <c r="N89" s="126"/>
      <c r="O89" s="126"/>
      <c r="P89" s="126"/>
      <c r="Q89" s="126"/>
    </row>
    <row r="90" spans="1:17" s="122" customFormat="1" ht="12.75" hidden="1">
      <c r="A90" s="122">
        <v>102984757</v>
      </c>
      <c r="B90" s="122">
        <v>96477536</v>
      </c>
      <c r="C90" s="122">
        <v>98030060</v>
      </c>
      <c r="D90" s="122">
        <v>100166094</v>
      </c>
      <c r="E90" s="122">
        <v>73029781</v>
      </c>
      <c r="N90" s="126"/>
      <c r="O90" s="126"/>
      <c r="P90" s="126"/>
      <c r="Q90" s="126"/>
    </row>
    <row r="91" spans="1:10" ht="12.75" hidden="1">
      <c r="A91" s="99">
        <v>10406411</v>
      </c>
      <c r="B91" s="99">
        <v>0</v>
      </c>
      <c r="C91" s="99">
        <v>7778143</v>
      </c>
      <c r="D91" s="99">
        <v>39777674</v>
      </c>
      <c r="E91" s="99">
        <v>3529989</v>
      </c>
      <c r="F91" s="99">
        <v>49557383</v>
      </c>
      <c r="G91" s="99">
        <v>3644878.13</v>
      </c>
      <c r="H91" s="99">
        <v>44376042</v>
      </c>
      <c r="I91" s="99">
        <v>3241325.02</v>
      </c>
      <c r="J91" s="99">
        <v>36404963</v>
      </c>
    </row>
    <row r="92" ht="12.75" hidden="1"/>
    <row r="93" spans="1:5" ht="12.75">
      <c r="A93" s="99">
        <v>12492760.66</v>
      </c>
      <c r="B93" s="99">
        <v>12297964.96</v>
      </c>
      <c r="C93" s="99">
        <v>12170170.97</v>
      </c>
      <c r="D93" s="99">
        <v>11763687.03</v>
      </c>
      <c r="E93" s="99">
        <v>11487990.46</v>
      </c>
    </row>
  </sheetData>
  <mergeCells count="3">
    <mergeCell ref="A1:S1"/>
    <mergeCell ref="A2:S2"/>
    <mergeCell ref="N4:Q4"/>
  </mergeCells>
  <printOptions horizontalCentered="1" verticalCentered="1"/>
  <pageMargins left="0.1968503937007874" right="0.2362204724409449" top="0.4330708661417323" bottom="0.31496062992125984" header="0.15748031496062992" footer="0.15748031496062992"/>
  <pageSetup horizontalDpi="360" verticalDpi="360" orientation="landscape" paperSize="5" scale="80" r:id="rId1"/>
  <headerFooter alignWithMargins="0">
    <oddHeader>&amp;R&amp;D  &amp;T</oddHeader>
    <oddFooter>&amp;C- 2 -</oddFooter>
  </headerFooter>
</worksheet>
</file>

<file path=xl/worksheets/sheet8.xml><?xml version="1.0" encoding="utf-8"?>
<worksheet xmlns="http://schemas.openxmlformats.org/spreadsheetml/2006/main" xmlns:r="http://schemas.openxmlformats.org/officeDocument/2006/relationships">
  <sheetPr codeName="Sheet121">
    <tabColor indexed="20"/>
  </sheetPr>
  <dimension ref="A1:Y93"/>
  <sheetViews>
    <sheetView workbookViewId="0" topLeftCell="A1">
      <selection activeCell="A4" sqref="A4"/>
    </sheetView>
  </sheetViews>
  <sheetFormatPr defaultColWidth="9.140625" defaultRowHeight="12.75"/>
  <cols>
    <col min="1" max="1" width="13.8515625" style="99" customWidth="1"/>
    <col min="2" max="2" width="21.140625" style="99" customWidth="1"/>
    <col min="3" max="3" width="1.7109375" style="99" customWidth="1"/>
    <col min="4" max="4" width="13.57421875" style="99" customWidth="1"/>
    <col min="5" max="5" width="3.7109375" style="99" customWidth="1"/>
    <col min="6" max="6" width="0.9921875" style="99" customWidth="1"/>
    <col min="7" max="7" width="20.7109375" style="99" customWidth="1"/>
    <col min="8" max="12" width="14.7109375" style="99" customWidth="1"/>
    <col min="13" max="13" width="1.28515625" style="99" customWidth="1"/>
    <col min="14" max="17" width="10.140625" style="117" customWidth="1"/>
    <col min="18" max="18" width="11.421875" style="99" customWidth="1"/>
    <col min="19" max="19" width="7.8515625" style="99" customWidth="1"/>
    <col min="20" max="16384" width="9.140625" style="99" customWidth="1"/>
  </cols>
  <sheetData>
    <row r="1" spans="1:19" s="95" customFormat="1" ht="15.75" customHeight="1" thickTop="1">
      <c r="A1" s="291" t="s">
        <v>23</v>
      </c>
      <c r="B1" s="291"/>
      <c r="C1" s="291"/>
      <c r="D1" s="291"/>
      <c r="E1" s="291"/>
      <c r="F1" s="291"/>
      <c r="G1" s="291"/>
      <c r="H1" s="291"/>
      <c r="I1" s="291"/>
      <c r="J1" s="291"/>
      <c r="K1" s="291"/>
      <c r="L1" s="291"/>
      <c r="M1" s="291"/>
      <c r="N1" s="291"/>
      <c r="O1" s="291"/>
      <c r="P1" s="291"/>
      <c r="Q1" s="291"/>
      <c r="R1" s="291"/>
      <c r="S1" s="291"/>
    </row>
    <row r="2" spans="1:19" s="95" customFormat="1" ht="13.5" customHeight="1">
      <c r="A2" s="292" t="s">
        <v>144</v>
      </c>
      <c r="B2" s="292"/>
      <c r="C2" s="292"/>
      <c r="D2" s="292"/>
      <c r="E2" s="292"/>
      <c r="F2" s="292"/>
      <c r="G2" s="292"/>
      <c r="H2" s="292"/>
      <c r="I2" s="292"/>
      <c r="J2" s="292"/>
      <c r="K2" s="292"/>
      <c r="L2" s="292"/>
      <c r="M2" s="292"/>
      <c r="N2" s="292"/>
      <c r="O2" s="292"/>
      <c r="P2" s="292"/>
      <c r="Q2" s="292"/>
      <c r="R2" s="292"/>
      <c r="S2" s="292"/>
    </row>
    <row r="3" spans="1:17" s="33" customFormat="1" ht="4.5" customHeight="1">
      <c r="A3" s="32"/>
      <c r="J3" s="34"/>
      <c r="K3" s="35"/>
      <c r="L3" s="35"/>
      <c r="M3" s="35"/>
      <c r="N3" s="35"/>
      <c r="O3" s="35"/>
      <c r="P3" s="35"/>
      <c r="Q3" s="35"/>
    </row>
    <row r="4" spans="2:19" s="79" customFormat="1" ht="16.5" customHeight="1">
      <c r="B4" s="84"/>
      <c r="C4" s="84"/>
      <c r="D4" s="84"/>
      <c r="E4" s="84"/>
      <c r="F4" s="84"/>
      <c r="G4" s="84"/>
      <c r="H4" s="96"/>
      <c r="I4" s="96"/>
      <c r="J4" s="96"/>
      <c r="K4" s="96"/>
      <c r="L4" s="96"/>
      <c r="M4" s="98"/>
      <c r="N4" s="293" t="s">
        <v>24</v>
      </c>
      <c r="O4" s="293"/>
      <c r="P4" s="293"/>
      <c r="Q4" s="293"/>
      <c r="R4" s="197" t="s">
        <v>25</v>
      </c>
      <c r="S4" s="197"/>
    </row>
    <row r="5" spans="1:19" s="79" customFormat="1" ht="16.5" customHeight="1">
      <c r="A5" s="284" t="s">
        <v>202</v>
      </c>
      <c r="B5" s="84"/>
      <c r="C5" s="84"/>
      <c r="D5" s="84"/>
      <c r="E5" s="84"/>
      <c r="F5" s="84"/>
      <c r="G5" s="84"/>
      <c r="H5" s="102">
        <v>2005</v>
      </c>
      <c r="I5" s="102">
        <v>2004</v>
      </c>
      <c r="J5" s="102">
        <v>2003</v>
      </c>
      <c r="K5" s="102">
        <v>2002</v>
      </c>
      <c r="L5" s="102">
        <v>2001</v>
      </c>
      <c r="M5" s="103"/>
      <c r="N5" s="104" t="s">
        <v>174</v>
      </c>
      <c r="O5" s="104" t="s">
        <v>153</v>
      </c>
      <c r="P5" s="104" t="s">
        <v>125</v>
      </c>
      <c r="Q5" s="104" t="s">
        <v>124</v>
      </c>
      <c r="R5" s="196" t="s">
        <v>26</v>
      </c>
      <c r="S5" s="196"/>
    </row>
    <row r="6" spans="2:18" ht="16.5">
      <c r="B6" s="106"/>
      <c r="C6" s="106"/>
      <c r="D6" s="106"/>
      <c r="E6" s="105"/>
      <c r="G6" s="36" t="s">
        <v>34</v>
      </c>
      <c r="H6" s="107">
        <v>30</v>
      </c>
      <c r="I6" s="107">
        <v>30</v>
      </c>
      <c r="J6" s="107">
        <v>30</v>
      </c>
      <c r="K6" s="107">
        <v>30</v>
      </c>
      <c r="L6" s="107">
        <v>30</v>
      </c>
      <c r="M6" s="108"/>
      <c r="N6" s="109"/>
      <c r="O6" s="109"/>
      <c r="P6" s="109"/>
      <c r="Q6" s="109"/>
      <c r="R6" s="109"/>
    </row>
    <row r="7" spans="1:18" ht="15" customHeight="1">
      <c r="A7" s="106" t="s">
        <v>69</v>
      </c>
      <c r="B7" s="106"/>
      <c r="D7" s="106"/>
      <c r="G7" s="97"/>
      <c r="H7" s="110">
        <v>1439797</v>
      </c>
      <c r="I7" s="110">
        <v>1424861</v>
      </c>
      <c r="J7" s="110">
        <v>1400772</v>
      </c>
      <c r="K7" s="110">
        <v>1438948</v>
      </c>
      <c r="L7" s="110">
        <v>1518550</v>
      </c>
      <c r="M7" s="108"/>
      <c r="N7" s="109">
        <v>1.048242600506295</v>
      </c>
      <c r="O7" s="109">
        <v>1.7196945684236977</v>
      </c>
      <c r="P7" s="109">
        <v>-2.653049311024443</v>
      </c>
      <c r="Q7" s="109">
        <v>-5.241974251753318</v>
      </c>
      <c r="R7" s="109">
        <v>-1.3225218204477196</v>
      </c>
    </row>
    <row r="8" spans="1:18" ht="12" customHeight="1">
      <c r="A8" s="106" t="s">
        <v>70</v>
      </c>
      <c r="B8" s="106"/>
      <c r="D8" s="106"/>
      <c r="H8" s="110">
        <v>42736</v>
      </c>
      <c r="I8" s="110">
        <v>44720</v>
      </c>
      <c r="J8" s="110">
        <v>47189</v>
      </c>
      <c r="K8" s="110">
        <v>152176</v>
      </c>
      <c r="L8" s="110">
        <v>149358</v>
      </c>
      <c r="M8" s="108"/>
      <c r="N8" s="109">
        <v>-4.43649373881932</v>
      </c>
      <c r="O8" s="109">
        <v>-5.232151560745089</v>
      </c>
      <c r="P8" s="109">
        <v>-68.99051098727789</v>
      </c>
      <c r="Q8" s="109">
        <v>1.8867419220932258</v>
      </c>
      <c r="R8" s="109">
        <v>-26.862292157836443</v>
      </c>
    </row>
    <row r="9" spans="1:18" s="96" customFormat="1" ht="12" customHeight="1">
      <c r="A9" s="111" t="s">
        <v>71</v>
      </c>
      <c r="B9" s="111"/>
      <c r="D9" s="135"/>
      <c r="G9" s="112"/>
      <c r="H9" s="112">
        <v>1482533</v>
      </c>
      <c r="I9" s="112">
        <v>1469581</v>
      </c>
      <c r="J9" s="112">
        <v>1447961</v>
      </c>
      <c r="K9" s="112">
        <v>1591124</v>
      </c>
      <c r="L9" s="112">
        <v>1667908</v>
      </c>
      <c r="M9" s="98"/>
      <c r="N9" s="113">
        <v>0.8813396471511268</v>
      </c>
      <c r="O9" s="113">
        <v>1.4931341382813488</v>
      </c>
      <c r="P9" s="113">
        <v>-8.99760169540526</v>
      </c>
      <c r="Q9" s="113">
        <v>-4.603611230355631</v>
      </c>
      <c r="R9" s="113">
        <v>-2.9024952543805216</v>
      </c>
    </row>
    <row r="10" spans="1:18" ht="15.75" customHeight="1">
      <c r="A10" s="106" t="s">
        <v>72</v>
      </c>
      <c r="B10" s="106"/>
      <c r="D10" s="106"/>
      <c r="H10" s="110">
        <v>32807.46</v>
      </c>
      <c r="I10" s="110">
        <v>32315.82</v>
      </c>
      <c r="J10" s="110">
        <v>31720.1</v>
      </c>
      <c r="K10" s="110">
        <v>31686.25</v>
      </c>
      <c r="L10" s="110">
        <v>31478.61</v>
      </c>
      <c r="M10" s="108"/>
      <c r="N10" s="109">
        <v>1.5213601264024847</v>
      </c>
      <c r="O10" s="109">
        <v>1.8780520868471449</v>
      </c>
      <c r="P10" s="109">
        <v>0.10682867174247046</v>
      </c>
      <c r="Q10" s="109">
        <v>0.6596225182751062</v>
      </c>
      <c r="R10" s="109">
        <v>1.039052572122734</v>
      </c>
    </row>
    <row r="11" spans="1:18" ht="12" customHeight="1">
      <c r="A11" s="106" t="s">
        <v>73</v>
      </c>
      <c r="B11" s="106"/>
      <c r="D11" s="106"/>
      <c r="H11" s="114">
        <v>45.18889911014141</v>
      </c>
      <c r="I11" s="114">
        <v>45.47559059309032</v>
      </c>
      <c r="J11" s="114">
        <v>45.648059117089794</v>
      </c>
      <c r="K11" s="114">
        <v>50.21496705984457</v>
      </c>
      <c r="L11" s="114">
        <v>52.98543995430548</v>
      </c>
      <c r="M11" s="108"/>
      <c r="N11" s="109">
        <v>-0.630429378068295</v>
      </c>
      <c r="O11" s="109">
        <v>-0.3778222499166628</v>
      </c>
      <c r="P11" s="109">
        <v>-9.094714604337153</v>
      </c>
      <c r="Q11" s="109">
        <v>-5.228743777253069</v>
      </c>
      <c r="R11" s="109">
        <v>-3.901014237727274</v>
      </c>
    </row>
    <row r="12" spans="1:18" ht="12" customHeight="1">
      <c r="A12" s="106" t="s">
        <v>74</v>
      </c>
      <c r="B12" s="106"/>
      <c r="D12" s="106"/>
      <c r="H12" s="110">
        <v>2730126</v>
      </c>
      <c r="I12" s="110">
        <v>2686845</v>
      </c>
      <c r="J12" s="110">
        <v>2645821</v>
      </c>
      <c r="K12" s="110">
        <v>2621173</v>
      </c>
      <c r="L12" s="110">
        <v>2587853</v>
      </c>
      <c r="M12" s="108"/>
      <c r="N12" s="109">
        <v>1.610848411426785</v>
      </c>
      <c r="O12" s="109">
        <v>1.5505206134504186</v>
      </c>
      <c r="P12" s="109">
        <v>0.9403423581732301</v>
      </c>
      <c r="Q12" s="109">
        <v>1.2875538139144689</v>
      </c>
      <c r="R12" s="109">
        <v>1.346970692027405</v>
      </c>
    </row>
    <row r="13" spans="1:18" ht="12" customHeight="1">
      <c r="A13" s="106" t="s">
        <v>75</v>
      </c>
      <c r="B13" s="115"/>
      <c r="D13" s="106"/>
      <c r="H13" s="110">
        <v>2749022</v>
      </c>
      <c r="I13" s="110">
        <v>2703431</v>
      </c>
      <c r="J13" s="110">
        <v>2667311</v>
      </c>
      <c r="K13" s="110">
        <v>2634030</v>
      </c>
      <c r="L13" s="110">
        <v>2598405</v>
      </c>
      <c r="M13" s="108"/>
      <c r="N13" s="109">
        <v>1.6864125624068083</v>
      </c>
      <c r="O13" s="109">
        <v>1.3541727979976839</v>
      </c>
      <c r="P13" s="109">
        <v>1.2635011750055998</v>
      </c>
      <c r="Q13" s="109">
        <v>1.3710333839413025</v>
      </c>
      <c r="R13" s="109">
        <v>1.418654147823295</v>
      </c>
    </row>
    <row r="14" spans="1:18" ht="12" customHeight="1">
      <c r="A14" s="106" t="s">
        <v>76</v>
      </c>
      <c r="B14" s="106"/>
      <c r="D14" s="106"/>
      <c r="H14" s="116">
        <v>0.5430273181530816</v>
      </c>
      <c r="I14" s="116">
        <v>0.5469541413814344</v>
      </c>
      <c r="J14" s="116">
        <v>0.5472634014168003</v>
      </c>
      <c r="K14" s="116">
        <v>0.6070274644214633</v>
      </c>
      <c r="L14" s="116">
        <v>0.6445141976766068</v>
      </c>
      <c r="M14" s="108"/>
      <c r="N14" s="109">
        <v>-0.7179437783275363</v>
      </c>
      <c r="O14" s="109">
        <v>-0.056510271756757824</v>
      </c>
      <c r="P14" s="109">
        <v>-9.845363926263538</v>
      </c>
      <c r="Q14" s="109">
        <v>-5.816277343505932</v>
      </c>
      <c r="R14" s="109">
        <v>-4.19298763188608</v>
      </c>
    </row>
    <row r="15" spans="1:18" ht="12" customHeight="1">
      <c r="A15" s="106" t="s">
        <v>77</v>
      </c>
      <c r="B15" s="115"/>
      <c r="D15" s="106"/>
      <c r="H15" s="116">
        <v>0.9931262827289123</v>
      </c>
      <c r="I15" s="116">
        <v>0.9938648332433859</v>
      </c>
      <c r="J15" s="116">
        <v>0.9919431967250913</v>
      </c>
      <c r="K15" s="116">
        <v>0.9951188862693288</v>
      </c>
      <c r="L15" s="116">
        <v>0.9959390472232004</v>
      </c>
      <c r="M15" s="108"/>
      <c r="N15" s="109">
        <v>-0.07431096158854802</v>
      </c>
      <c r="O15" s="109">
        <v>0.19372445162574603</v>
      </c>
      <c r="P15" s="109">
        <v>-0.31912664788656364</v>
      </c>
      <c r="Q15" s="109">
        <v>-0.08235051694763007</v>
      </c>
      <c r="R15" s="109">
        <v>-0.07068074053854234</v>
      </c>
    </row>
    <row r="16" spans="1:18" ht="15.75" customHeight="1">
      <c r="A16" s="96" t="s">
        <v>32</v>
      </c>
      <c r="E16" s="99" t="s">
        <v>27</v>
      </c>
      <c r="H16" s="110"/>
      <c r="I16" s="110"/>
      <c r="J16" s="110"/>
      <c r="K16" s="110"/>
      <c r="L16" s="110"/>
      <c r="M16" s="108"/>
      <c r="N16" s="109"/>
      <c r="O16" s="109"/>
      <c r="P16" s="109"/>
      <c r="Q16" s="109"/>
      <c r="R16" s="117"/>
    </row>
    <row r="17" spans="1:18" ht="12" customHeight="1">
      <c r="A17" s="99" t="s">
        <v>78</v>
      </c>
      <c r="G17" s="110"/>
      <c r="H17" s="110">
        <v>325326838</v>
      </c>
      <c r="I17" s="110">
        <v>327887635</v>
      </c>
      <c r="J17" s="110">
        <v>340299022</v>
      </c>
      <c r="K17" s="110">
        <v>368064438</v>
      </c>
      <c r="L17" s="110">
        <v>390470061</v>
      </c>
      <c r="M17" s="118"/>
      <c r="N17" s="109">
        <v>-0.7809983441431086</v>
      </c>
      <c r="O17" s="109">
        <v>-3.6472003143165073</v>
      </c>
      <c r="P17" s="109">
        <v>-7.54362908594826</v>
      </c>
      <c r="Q17" s="109">
        <v>-5.7381154761568265</v>
      </c>
      <c r="R17" s="109">
        <v>-4.460483753141431</v>
      </c>
    </row>
    <row r="18" spans="1:18" ht="12" customHeight="1">
      <c r="A18" s="99" t="s">
        <v>79</v>
      </c>
      <c r="G18" s="110"/>
      <c r="H18" s="110">
        <v>12966991</v>
      </c>
      <c r="I18" s="110">
        <v>12055686</v>
      </c>
      <c r="J18" s="110">
        <v>11521876</v>
      </c>
      <c r="K18" s="110">
        <v>11383545</v>
      </c>
      <c r="L18" s="110">
        <v>10616797</v>
      </c>
      <c r="M18" s="118"/>
      <c r="N18" s="109">
        <v>7.559130189688085</v>
      </c>
      <c r="O18" s="109">
        <v>4.633012887831808</v>
      </c>
      <c r="P18" s="109">
        <v>1.2151838465082714</v>
      </c>
      <c r="Q18" s="109">
        <v>7.222027509803569</v>
      </c>
      <c r="R18" s="109">
        <v>5.126310804097245</v>
      </c>
    </row>
    <row r="19" spans="1:18" ht="12" customHeight="1">
      <c r="A19" s="99" t="s">
        <v>80</v>
      </c>
      <c r="G19" s="110"/>
      <c r="H19" s="110">
        <v>5923444</v>
      </c>
      <c r="I19" s="110">
        <v>3371990</v>
      </c>
      <c r="J19" s="110">
        <v>9556623</v>
      </c>
      <c r="K19" s="110">
        <v>12643881</v>
      </c>
      <c r="L19" s="110">
        <v>12880013</v>
      </c>
      <c r="M19" s="118"/>
      <c r="N19" s="109">
        <v>75.66612000628709</v>
      </c>
      <c r="O19" s="109">
        <v>-64.71567414556377</v>
      </c>
      <c r="P19" s="109">
        <v>-24.41701246634637</v>
      </c>
      <c r="Q19" s="109">
        <v>-1.833321130964697</v>
      </c>
      <c r="R19" s="109">
        <v>-17.649830688985414</v>
      </c>
    </row>
    <row r="20" spans="1:18" ht="12" customHeight="1">
      <c r="A20" s="99" t="s">
        <v>81</v>
      </c>
      <c r="G20" s="110"/>
      <c r="H20" s="110">
        <v>1202375</v>
      </c>
      <c r="I20" s="110">
        <v>935862</v>
      </c>
      <c r="J20" s="110">
        <v>623683</v>
      </c>
      <c r="K20" s="110">
        <v>683330</v>
      </c>
      <c r="L20" s="110">
        <v>658370</v>
      </c>
      <c r="M20" s="118"/>
      <c r="N20" s="109">
        <v>28.47780976255046</v>
      </c>
      <c r="O20" s="109">
        <v>50.05411402908208</v>
      </c>
      <c r="P20" s="109">
        <v>-8.728871848155357</v>
      </c>
      <c r="Q20" s="109">
        <v>3.79118125066452</v>
      </c>
      <c r="R20" s="109">
        <v>16.249870068511708</v>
      </c>
    </row>
    <row r="21" spans="1:18" ht="12" customHeight="1">
      <c r="A21" s="99" t="s">
        <v>82</v>
      </c>
      <c r="G21" s="110"/>
      <c r="H21" s="110">
        <v>3856361</v>
      </c>
      <c r="I21" s="110">
        <v>3550816</v>
      </c>
      <c r="J21" s="110">
        <v>4259796</v>
      </c>
      <c r="K21" s="110">
        <v>5041097</v>
      </c>
      <c r="L21" s="110">
        <v>3770599</v>
      </c>
      <c r="M21" s="118"/>
      <c r="N21" s="109">
        <v>8.604923488009517</v>
      </c>
      <c r="O21" s="109">
        <v>-16.643520018329518</v>
      </c>
      <c r="P21" s="109">
        <v>-15.498630556007948</v>
      </c>
      <c r="Q21" s="109">
        <v>33.694858562260265</v>
      </c>
      <c r="R21" s="109">
        <v>0.5638365563982006</v>
      </c>
    </row>
    <row r="22" spans="1:18" s="96" customFormat="1" ht="12" customHeight="1">
      <c r="A22" s="96" t="s">
        <v>83</v>
      </c>
      <c r="G22" s="112"/>
      <c r="H22" s="112">
        <v>349276009</v>
      </c>
      <c r="I22" s="112">
        <v>347801986</v>
      </c>
      <c r="J22" s="112">
        <v>366261000</v>
      </c>
      <c r="K22" s="112">
        <v>397816291</v>
      </c>
      <c r="L22" s="112">
        <v>418395840</v>
      </c>
      <c r="M22" s="119"/>
      <c r="N22" s="113">
        <v>0.42381097846865085</v>
      </c>
      <c r="O22" s="113">
        <v>-5.039852454943333</v>
      </c>
      <c r="P22" s="113">
        <v>-7.932126389464528</v>
      </c>
      <c r="Q22" s="113">
        <v>-4.918679162775614</v>
      </c>
      <c r="R22" s="113">
        <v>-4.413766363920679</v>
      </c>
    </row>
    <row r="23" spans="1:18" ht="15.75" customHeight="1">
      <c r="A23" s="96" t="s">
        <v>28</v>
      </c>
      <c r="G23" s="110"/>
      <c r="H23" s="110" t="s">
        <v>27</v>
      </c>
      <c r="I23" s="110" t="s">
        <v>27</v>
      </c>
      <c r="J23" s="110" t="s">
        <v>27</v>
      </c>
      <c r="K23" s="110" t="s">
        <v>27</v>
      </c>
      <c r="L23" s="110" t="s">
        <v>27</v>
      </c>
      <c r="M23" s="110"/>
      <c r="N23" s="109"/>
      <c r="O23" s="109"/>
      <c r="P23" s="109"/>
      <c r="Q23" s="109"/>
      <c r="R23" s="109"/>
    </row>
    <row r="24" spans="1:18" ht="12" customHeight="1">
      <c r="A24" s="99" t="s">
        <v>40</v>
      </c>
      <c r="G24" s="110"/>
      <c r="H24" s="110">
        <v>16893456</v>
      </c>
      <c r="I24" s="110">
        <v>15195665</v>
      </c>
      <c r="J24" s="110">
        <v>14466691</v>
      </c>
      <c r="K24" s="110">
        <v>14781267</v>
      </c>
      <c r="L24" s="110">
        <v>15692091</v>
      </c>
      <c r="M24" s="118"/>
      <c r="N24" s="109">
        <v>11.172864103018854</v>
      </c>
      <c r="O24" s="109">
        <v>5.03898230770257</v>
      </c>
      <c r="P24" s="109">
        <v>-2.1282072774952243</v>
      </c>
      <c r="Q24" s="109">
        <v>-5.804350739490358</v>
      </c>
      <c r="R24" s="109">
        <v>1.861348601413959</v>
      </c>
    </row>
    <row r="25" spans="1:18" ht="12" customHeight="1">
      <c r="A25" s="99" t="s">
        <v>84</v>
      </c>
      <c r="G25" s="110"/>
      <c r="H25" s="110">
        <v>159708420</v>
      </c>
      <c r="I25" s="110">
        <v>154440967</v>
      </c>
      <c r="J25" s="110">
        <v>152167746</v>
      </c>
      <c r="K25" s="110">
        <v>156476540</v>
      </c>
      <c r="L25" s="110">
        <v>162722000</v>
      </c>
      <c r="M25" s="118"/>
      <c r="N25" s="109">
        <v>3.4106578729204666</v>
      </c>
      <c r="O25" s="109">
        <v>1.493891484730279</v>
      </c>
      <c r="P25" s="109">
        <v>-2.753635784635831</v>
      </c>
      <c r="Q25" s="109">
        <v>-3.838116542323718</v>
      </c>
      <c r="R25" s="109">
        <v>-0.4662458235164979</v>
      </c>
    </row>
    <row r="26" spans="1:18" ht="12" customHeight="1">
      <c r="A26" s="99" t="s">
        <v>85</v>
      </c>
      <c r="G26" s="110"/>
      <c r="H26" s="110">
        <v>22392978</v>
      </c>
      <c r="I26" s="110">
        <v>15602267</v>
      </c>
      <c r="J26" s="110">
        <v>12966137</v>
      </c>
      <c r="K26" s="110">
        <v>13730349</v>
      </c>
      <c r="L26" s="110">
        <v>22248144</v>
      </c>
      <c r="M26" s="118"/>
      <c r="N26" s="109">
        <v>43.523873806287256</v>
      </c>
      <c r="O26" s="109">
        <v>20.330881896435308</v>
      </c>
      <c r="P26" s="109">
        <v>-5.565859979232866</v>
      </c>
      <c r="Q26" s="109">
        <v>-38.28541832523198</v>
      </c>
      <c r="R26" s="109">
        <v>0.16235260361077142</v>
      </c>
    </row>
    <row r="27" spans="1:18" ht="12" customHeight="1">
      <c r="A27" s="99" t="s">
        <v>44</v>
      </c>
      <c r="G27" s="110"/>
      <c r="H27" s="110">
        <v>104377903</v>
      </c>
      <c r="I27" s="110">
        <v>51780132</v>
      </c>
      <c r="J27" s="110">
        <v>115434208</v>
      </c>
      <c r="K27" s="110">
        <v>111920427</v>
      </c>
      <c r="L27" s="110">
        <v>105396001</v>
      </c>
      <c r="M27" s="118"/>
      <c r="N27" s="109">
        <v>101.57905931950889</v>
      </c>
      <c r="O27" s="109">
        <v>-55.14316518722076</v>
      </c>
      <c r="P27" s="109">
        <v>3.13953501982261</v>
      </c>
      <c r="Q27" s="109">
        <v>6.190392366025349</v>
      </c>
      <c r="R27" s="109">
        <v>-0.2423732568795911</v>
      </c>
    </row>
    <row r="28" spans="1:18" ht="12" customHeight="1">
      <c r="A28" s="99" t="s">
        <v>86</v>
      </c>
      <c r="G28" s="110"/>
      <c r="H28" s="110">
        <v>17464643</v>
      </c>
      <c r="I28" s="110">
        <v>15783638</v>
      </c>
      <c r="J28" s="110">
        <v>13169965</v>
      </c>
      <c r="K28" s="110">
        <v>1412506</v>
      </c>
      <c r="L28" s="110">
        <v>1824484</v>
      </c>
      <c r="M28" s="118"/>
      <c r="N28" s="109">
        <v>10.65030128035121</v>
      </c>
      <c r="O28" s="109">
        <v>19.845709536813498</v>
      </c>
      <c r="P28" s="109">
        <v>832.3829420901575</v>
      </c>
      <c r="Q28" s="109">
        <v>-22.58052139673464</v>
      </c>
      <c r="R28" s="109">
        <v>75.89557471141842</v>
      </c>
    </row>
    <row r="29" spans="1:18" s="96" customFormat="1" ht="12" customHeight="1">
      <c r="A29" s="96" t="s">
        <v>87</v>
      </c>
      <c r="G29" s="112"/>
      <c r="H29" s="112">
        <v>285908114</v>
      </c>
      <c r="I29" s="112">
        <v>221235393</v>
      </c>
      <c r="J29" s="112">
        <v>281864817</v>
      </c>
      <c r="K29" s="112">
        <v>295496077</v>
      </c>
      <c r="L29" s="112">
        <v>304233752</v>
      </c>
      <c r="M29" s="119"/>
      <c r="N29" s="113">
        <v>29.232538303670065</v>
      </c>
      <c r="O29" s="113">
        <v>-21.510107095061816</v>
      </c>
      <c r="P29" s="113">
        <v>-4.613008787930542</v>
      </c>
      <c r="Q29" s="113">
        <v>-2.8720268354709044</v>
      </c>
      <c r="R29" s="113">
        <v>-1.5411470739837396</v>
      </c>
    </row>
    <row r="30" spans="1:18" s="96" customFormat="1" ht="15.75" customHeight="1">
      <c r="A30" s="96" t="s">
        <v>88</v>
      </c>
      <c r="G30" s="112"/>
      <c r="H30" s="112">
        <v>63367895</v>
      </c>
      <c r="I30" s="112">
        <v>126566593</v>
      </c>
      <c r="J30" s="112">
        <v>84396183</v>
      </c>
      <c r="K30" s="112">
        <v>102320214</v>
      </c>
      <c r="L30" s="112">
        <v>114162088</v>
      </c>
      <c r="M30" s="119"/>
      <c r="N30" s="113">
        <v>-49.933158902365335</v>
      </c>
      <c r="O30" s="113">
        <v>49.96720053085813</v>
      </c>
      <c r="P30" s="113">
        <v>-17.517585528114708</v>
      </c>
      <c r="Q30" s="113">
        <v>-10.37286038426347</v>
      </c>
      <c r="R30" s="113">
        <v>-13.684886820877063</v>
      </c>
    </row>
    <row r="31" spans="1:18" ht="12" customHeight="1">
      <c r="A31" s="99" t="s">
        <v>89</v>
      </c>
      <c r="G31" s="110"/>
      <c r="H31" s="110">
        <v>102537908</v>
      </c>
      <c r="I31" s="110">
        <v>89539130</v>
      </c>
      <c r="J31" s="110">
        <v>108552219</v>
      </c>
      <c r="K31" s="110">
        <v>103558909</v>
      </c>
      <c r="L31" s="110">
        <v>99643985</v>
      </c>
      <c r="M31" s="118"/>
      <c r="N31" s="109">
        <v>14.51742718518708</v>
      </c>
      <c r="O31" s="109">
        <v>-17.515154618810694</v>
      </c>
      <c r="P31" s="109">
        <v>4.82170973817424</v>
      </c>
      <c r="Q31" s="109">
        <v>3.928911514327734</v>
      </c>
      <c r="R31" s="109">
        <v>0.7182894310789445</v>
      </c>
    </row>
    <row r="32" spans="1:18" ht="12" customHeight="1">
      <c r="A32" s="99" t="s">
        <v>90</v>
      </c>
      <c r="G32" s="110"/>
      <c r="H32" s="110">
        <v>70128164</v>
      </c>
      <c r="I32" s="110">
        <v>59713255</v>
      </c>
      <c r="J32" s="110">
        <v>45973555</v>
      </c>
      <c r="K32" s="110">
        <v>5948475</v>
      </c>
      <c r="L32" s="110">
        <v>5239180</v>
      </c>
      <c r="M32" s="118"/>
      <c r="N32" s="109">
        <v>17.441536221731674</v>
      </c>
      <c r="O32" s="109">
        <v>29.8860942992118</v>
      </c>
      <c r="P32" s="109">
        <v>672.8628766196379</v>
      </c>
      <c r="Q32" s="109">
        <v>13.53828270836276</v>
      </c>
      <c r="R32" s="109">
        <v>91.27459335923032</v>
      </c>
    </row>
    <row r="33" spans="1:18" s="96" customFormat="1" ht="15.75" customHeight="1">
      <c r="A33" s="96" t="s">
        <v>91</v>
      </c>
      <c r="G33" s="112"/>
      <c r="H33" s="112">
        <v>30958151</v>
      </c>
      <c r="I33" s="112">
        <v>96740718</v>
      </c>
      <c r="J33" s="112">
        <v>21817519</v>
      </c>
      <c r="K33" s="112">
        <v>4709780</v>
      </c>
      <c r="L33" s="112">
        <v>19757283</v>
      </c>
      <c r="M33" s="112"/>
      <c r="N33" s="113">
        <v>-67.99884098441362</v>
      </c>
      <c r="O33" s="113">
        <v>343.40842787853194</v>
      </c>
      <c r="P33" s="113">
        <v>363.23860137840836</v>
      </c>
      <c r="Q33" s="113">
        <v>-76.16180321960262</v>
      </c>
      <c r="R33" s="113">
        <v>11.882444953429715</v>
      </c>
    </row>
    <row r="34" spans="1:18" ht="15.75" customHeight="1">
      <c r="A34" s="99" t="s">
        <v>92</v>
      </c>
      <c r="G34" s="110"/>
      <c r="H34" s="110">
        <v>36898763</v>
      </c>
      <c r="I34" s="110">
        <v>59016275</v>
      </c>
      <c r="J34" s="110">
        <v>71632166</v>
      </c>
      <c r="K34" s="110">
        <v>88646907</v>
      </c>
      <c r="L34" s="110">
        <v>117751344</v>
      </c>
      <c r="M34" s="110"/>
      <c r="N34" s="109">
        <v>-37.47697054753117</v>
      </c>
      <c r="O34" s="109">
        <v>-17.61204735872429</v>
      </c>
      <c r="P34" s="109">
        <v>-19.193834929852656</v>
      </c>
      <c r="Q34" s="109">
        <v>-24.716861830468787</v>
      </c>
      <c r="R34" s="109">
        <v>-25.181071622770535</v>
      </c>
    </row>
    <row r="35" spans="1:18" ht="12" customHeight="1">
      <c r="A35" s="99" t="s">
        <v>93</v>
      </c>
      <c r="G35" s="110"/>
      <c r="H35" s="120">
        <v>-11457814</v>
      </c>
      <c r="I35" s="110">
        <v>-595128</v>
      </c>
      <c r="J35" s="110">
        <v>22061227</v>
      </c>
      <c r="K35" s="110">
        <v>7416290</v>
      </c>
      <c r="L35" s="110">
        <v>128116135</v>
      </c>
      <c r="M35" s="110"/>
      <c r="N35" s="109">
        <v>999</v>
      </c>
      <c r="O35" s="109">
        <v>-102.69761967455392</v>
      </c>
      <c r="P35" s="109">
        <v>197.4698535251453</v>
      </c>
      <c r="Q35" s="109">
        <v>-94.21127557430607</v>
      </c>
      <c r="R35" s="109">
        <v>-45.31421069557132</v>
      </c>
    </row>
    <row r="36" spans="1:18" s="96" customFormat="1" ht="15.75" customHeight="1">
      <c r="A36" s="96" t="s">
        <v>94</v>
      </c>
      <c r="G36" s="112"/>
      <c r="H36" s="112">
        <v>5517202</v>
      </c>
      <c r="I36" s="112">
        <v>38319571</v>
      </c>
      <c r="J36" s="112">
        <v>-71875874</v>
      </c>
      <c r="K36" s="112">
        <v>-91353417</v>
      </c>
      <c r="L36" s="112">
        <v>-226110196</v>
      </c>
      <c r="M36" s="112"/>
      <c r="N36" s="113">
        <v>-85.6021300447231</v>
      </c>
      <c r="O36" s="113">
        <v>-153.31353744651508</v>
      </c>
      <c r="P36" s="113">
        <v>-21.32108862441347</v>
      </c>
      <c r="Q36" s="113">
        <v>-59.597833880963066</v>
      </c>
      <c r="R36" s="113">
        <v>-60.47701981487678</v>
      </c>
    </row>
    <row r="37" spans="1:18" ht="15.75" customHeight="1">
      <c r="A37" s="99" t="s">
        <v>95</v>
      </c>
      <c r="G37" s="110"/>
      <c r="H37" s="121">
        <v>22.32234021772197</v>
      </c>
      <c r="I37" s="121">
        <v>21.178163551379612</v>
      </c>
      <c r="J37" s="121">
        <v>21.560221552928567</v>
      </c>
      <c r="K37" s="121">
        <v>21.740239038566447</v>
      </c>
      <c r="L37" s="121">
        <v>21.608247187494754</v>
      </c>
      <c r="M37" s="110"/>
      <c r="N37" s="109">
        <v>5.4026245645261435</v>
      </c>
      <c r="O37" s="109">
        <v>-1.7720504430394395</v>
      </c>
      <c r="P37" s="109">
        <v>-0.8280382074849069</v>
      </c>
      <c r="Q37" s="109">
        <v>0.610840157123339</v>
      </c>
      <c r="R37" s="109">
        <v>0.8161354862402659</v>
      </c>
    </row>
    <row r="38" spans="1:18" ht="12" customHeight="1">
      <c r="A38" s="99" t="s">
        <v>96</v>
      </c>
      <c r="G38" s="110"/>
      <c r="H38" s="121">
        <v>18.829439034345352</v>
      </c>
      <c r="I38" s="121">
        <v>19.176586055294752</v>
      </c>
      <c r="J38" s="121">
        <v>20.244730643768815</v>
      </c>
      <c r="K38" s="121">
        <v>21.315597575450955</v>
      </c>
      <c r="L38" s="121">
        <v>21.427790820190314</v>
      </c>
      <c r="M38" s="110"/>
      <c r="N38" s="109">
        <v>-1.810264975989045</v>
      </c>
      <c r="O38" s="109">
        <v>-5.276161028118346</v>
      </c>
      <c r="P38" s="109">
        <v>-5.023865401340899</v>
      </c>
      <c r="Q38" s="109">
        <v>-0.5235875489023583</v>
      </c>
      <c r="R38" s="109">
        <v>-3.1800183695249173</v>
      </c>
    </row>
    <row r="39" spans="1:18" ht="15.75" customHeight="1">
      <c r="A39" s="99" t="s">
        <v>97</v>
      </c>
      <c r="G39" s="110"/>
      <c r="H39" s="110">
        <v>156797337</v>
      </c>
      <c r="I39" s="110">
        <v>150602598</v>
      </c>
      <c r="J39" s="110">
        <v>125005058</v>
      </c>
      <c r="K39" s="110">
        <v>136424761</v>
      </c>
      <c r="L39" s="110">
        <v>160663744</v>
      </c>
      <c r="M39" s="110"/>
      <c r="N39" s="109">
        <v>4.1133015514114835</v>
      </c>
      <c r="O39" s="109">
        <v>20.4772034104412</v>
      </c>
      <c r="P39" s="109">
        <v>-8.37069672418191</v>
      </c>
      <c r="Q39" s="109">
        <v>-15.086778383553666</v>
      </c>
      <c r="R39" s="109">
        <v>-0.6071371778926582</v>
      </c>
    </row>
    <row r="40" spans="1:18" ht="12" customHeight="1">
      <c r="A40" s="99" t="s">
        <v>98</v>
      </c>
      <c r="G40" s="110"/>
      <c r="H40" s="110">
        <v>2830.17</v>
      </c>
      <c r="I40" s="110">
        <v>2709.8</v>
      </c>
      <c r="J40" s="110">
        <v>2194.96</v>
      </c>
      <c r="K40" s="110">
        <v>2074.11</v>
      </c>
      <c r="L40" s="110">
        <v>2708.41</v>
      </c>
      <c r="M40" s="110"/>
      <c r="N40" s="109">
        <v>4.4420252417152515</v>
      </c>
      <c r="O40" s="109">
        <v>23.455552720778517</v>
      </c>
      <c r="P40" s="109">
        <v>5.826595503613594</v>
      </c>
      <c r="Q40" s="109">
        <v>-23.419644736210536</v>
      </c>
      <c r="R40" s="109">
        <v>1.1054411848790524</v>
      </c>
    </row>
    <row r="41" spans="1:18" ht="12" customHeight="1">
      <c r="A41" s="122" t="s">
        <v>99</v>
      </c>
      <c r="C41" s="122"/>
      <c r="D41" s="122"/>
      <c r="E41" s="122"/>
      <c r="F41" s="122"/>
      <c r="G41" s="110"/>
      <c r="H41" s="110">
        <v>55402.091393803195</v>
      </c>
      <c r="I41" s="110">
        <v>55577.016015942136</v>
      </c>
      <c r="J41" s="110">
        <v>56950.950359004266</v>
      </c>
      <c r="K41" s="110">
        <v>65775.0847351394</v>
      </c>
      <c r="L41" s="110">
        <v>59320.318563289904</v>
      </c>
      <c r="M41" s="110"/>
      <c r="N41" s="109">
        <v>-0.3147427384168369</v>
      </c>
      <c r="O41" s="109">
        <v>-2.4124871216392325</v>
      </c>
      <c r="P41" s="109">
        <v>-13.415618408806047</v>
      </c>
      <c r="Q41" s="109">
        <v>10.881206183953303</v>
      </c>
      <c r="R41" s="109">
        <v>-1.6938538051974095</v>
      </c>
    </row>
    <row r="42" spans="1:18" ht="15.75" customHeight="1">
      <c r="A42" s="96" t="s">
        <v>29</v>
      </c>
      <c r="G42" s="110"/>
      <c r="H42" s="110"/>
      <c r="I42" s="110"/>
      <c r="J42" s="110"/>
      <c r="K42" s="110"/>
      <c r="L42" s="110"/>
      <c r="M42" s="108"/>
      <c r="N42" s="109"/>
      <c r="O42" s="109"/>
      <c r="P42" s="109"/>
      <c r="Q42" s="109"/>
      <c r="R42" s="109"/>
    </row>
    <row r="43" spans="1:18" ht="12" customHeight="1">
      <c r="A43" s="99" t="s">
        <v>100</v>
      </c>
      <c r="G43" s="110"/>
      <c r="H43" s="110">
        <v>1920007669</v>
      </c>
      <c r="I43" s="110">
        <v>1828719136</v>
      </c>
      <c r="J43" s="110">
        <v>1713757999</v>
      </c>
      <c r="K43" s="110">
        <v>1646871695</v>
      </c>
      <c r="L43" s="110">
        <v>1624929473</v>
      </c>
      <c r="M43" s="108"/>
      <c r="N43" s="109">
        <v>4.991938412132414</v>
      </c>
      <c r="O43" s="109">
        <v>6.708131315336314</v>
      </c>
      <c r="P43" s="109">
        <v>4.06141560408566</v>
      </c>
      <c r="Q43" s="109">
        <v>1.350349191432261</v>
      </c>
      <c r="R43" s="109">
        <v>4.259853861102059</v>
      </c>
    </row>
    <row r="44" spans="1:18" ht="12" customHeight="1">
      <c r="A44" s="99" t="s">
        <v>101</v>
      </c>
      <c r="G44" s="110"/>
      <c r="H44" s="110">
        <v>829077996</v>
      </c>
      <c r="I44" s="110">
        <v>826846119</v>
      </c>
      <c r="J44" s="110">
        <v>780808100</v>
      </c>
      <c r="K44" s="110">
        <v>820212752</v>
      </c>
      <c r="L44" s="110">
        <v>848545459</v>
      </c>
      <c r="M44" s="108"/>
      <c r="N44" s="109">
        <v>0.2699265254699708</v>
      </c>
      <c r="O44" s="109">
        <v>5.896201512253779</v>
      </c>
      <c r="P44" s="109">
        <v>-4.804198898873008</v>
      </c>
      <c r="Q44" s="109">
        <v>-3.338973380800333</v>
      </c>
      <c r="R44" s="109">
        <v>-0.5785554796907899</v>
      </c>
    </row>
    <row r="45" spans="1:18" ht="12" customHeight="1">
      <c r="A45" s="99" t="s">
        <v>102</v>
      </c>
      <c r="G45" s="110"/>
      <c r="H45" s="110">
        <v>315425766</v>
      </c>
      <c r="I45" s="110">
        <v>283113057</v>
      </c>
      <c r="J45" s="110">
        <v>215973926</v>
      </c>
      <c r="K45" s="110">
        <v>35796062</v>
      </c>
      <c r="L45" s="110">
        <v>31647774</v>
      </c>
      <c r="M45" s="108"/>
      <c r="N45" s="109">
        <v>11.413358798213252</v>
      </c>
      <c r="O45" s="109">
        <v>31.08668358420266</v>
      </c>
      <c r="P45" s="109">
        <v>503.34549090902794</v>
      </c>
      <c r="Q45" s="109">
        <v>13.107677020191057</v>
      </c>
      <c r="R45" s="109">
        <v>77.67998114481358</v>
      </c>
    </row>
    <row r="46" spans="1:18" ht="12" customHeight="1">
      <c r="A46" s="99" t="s">
        <v>103</v>
      </c>
      <c r="G46" s="110"/>
      <c r="H46" s="110">
        <v>513652230</v>
      </c>
      <c r="I46" s="110">
        <v>543733062</v>
      </c>
      <c r="J46" s="110">
        <v>564834174</v>
      </c>
      <c r="K46" s="110">
        <v>784416690</v>
      </c>
      <c r="L46" s="110">
        <v>816897685</v>
      </c>
      <c r="M46" s="108"/>
      <c r="N46" s="109">
        <v>-5.53227936689272</v>
      </c>
      <c r="O46" s="109">
        <v>-3.735806537796348</v>
      </c>
      <c r="P46" s="109">
        <v>-27.99309586337333</v>
      </c>
      <c r="Q46" s="109">
        <v>-3.9761399250384706</v>
      </c>
      <c r="R46" s="109">
        <v>-10.95175222672169</v>
      </c>
    </row>
    <row r="47" spans="1:18" ht="12" customHeight="1">
      <c r="A47" s="99" t="s">
        <v>201</v>
      </c>
      <c r="G47" s="110"/>
      <c r="H47" s="116">
        <v>0.43180973148498397</v>
      </c>
      <c r="I47" s="116">
        <v>0.4521449481895726</v>
      </c>
      <c r="J47" s="116">
        <v>0.4556116443836362</v>
      </c>
      <c r="K47" s="116">
        <v>0.49804289823561515</v>
      </c>
      <c r="L47" s="116">
        <v>0.5222044852404496</v>
      </c>
      <c r="M47" s="108"/>
      <c r="N47" s="109">
        <v>-4.49749948241435</v>
      </c>
      <c r="O47" s="109">
        <v>-0.7608884094157493</v>
      </c>
      <c r="P47" s="109">
        <v>-8.519598211780036</v>
      </c>
      <c r="Q47" s="109">
        <v>-4.626844021400777</v>
      </c>
      <c r="R47" s="109">
        <v>-4.640721391417557</v>
      </c>
    </row>
    <row r="48" spans="1:18" ht="12" customHeight="1">
      <c r="A48" s="99" t="s">
        <v>104</v>
      </c>
      <c r="G48" s="110"/>
      <c r="H48" s="110">
        <v>528692646</v>
      </c>
      <c r="I48" s="110">
        <v>554283618</v>
      </c>
      <c r="J48" s="110">
        <v>674625432</v>
      </c>
      <c r="K48" s="110">
        <v>800657187.5</v>
      </c>
      <c r="L48" s="110"/>
      <c r="M48" s="108"/>
      <c r="N48" s="109">
        <v>-4.61694539924144</v>
      </c>
      <c r="O48" s="109">
        <v>-17.838315647726724</v>
      </c>
      <c r="P48" s="109">
        <v>-15.741038420391375</v>
      </c>
      <c r="Q48" s="109"/>
      <c r="R48" s="109" t="s">
        <v>30</v>
      </c>
    </row>
    <row r="49" spans="1:18" ht="12" customHeight="1">
      <c r="A49" s="99" t="s">
        <v>105</v>
      </c>
      <c r="H49" s="121">
        <v>8.863520597545536</v>
      </c>
      <c r="I49" s="121">
        <v>27.814883725247043</v>
      </c>
      <c r="J49" s="121">
        <v>5.95682286675349</v>
      </c>
      <c r="K49" s="121">
        <v>1.1839082779040841</v>
      </c>
      <c r="L49" s="121">
        <v>4.722150918135324</v>
      </c>
      <c r="M49" s="121"/>
      <c r="N49" s="109">
        <v>-68.13389304410326</v>
      </c>
      <c r="O49" s="109">
        <v>366.9415953341306</v>
      </c>
      <c r="P49" s="109">
        <v>403.14901736298947</v>
      </c>
      <c r="Q49" s="109">
        <v>-74.92862260379462</v>
      </c>
      <c r="R49" s="109">
        <v>17.048701154388123</v>
      </c>
    </row>
    <row r="50" spans="1:18" ht="12" customHeight="1">
      <c r="A50" s="99" t="s">
        <v>106</v>
      </c>
      <c r="H50" s="121">
        <v>5.855604619096593</v>
      </c>
      <c r="I50" s="121">
        <v>17.45328832720436</v>
      </c>
      <c r="J50" s="121">
        <v>3.2340196448449334</v>
      </c>
      <c r="K50" s="121">
        <v>0.5882392706304157</v>
      </c>
      <c r="L50" s="121"/>
      <c r="N50" s="109">
        <v>-66.44984882321866</v>
      </c>
      <c r="O50" s="109">
        <v>439.67786976882195</v>
      </c>
      <c r="P50" s="109">
        <v>449.7796230739638</v>
      </c>
      <c r="Q50" s="109"/>
      <c r="R50" s="109" t="s">
        <v>30</v>
      </c>
    </row>
    <row r="51" spans="14:17" s="123" customFormat="1" ht="13.5" thickBot="1">
      <c r="N51" s="124"/>
      <c r="O51" s="124"/>
      <c r="P51" s="124"/>
      <c r="Q51" s="124"/>
    </row>
    <row r="52" spans="1:19" ht="25.5" customHeight="1">
      <c r="A52" s="289"/>
      <c r="B52" s="290"/>
      <c r="C52" s="290"/>
      <c r="D52" s="290"/>
      <c r="E52" s="290"/>
      <c r="F52" s="290"/>
      <c r="G52" s="290"/>
      <c r="H52" s="290"/>
      <c r="I52" s="290"/>
      <c r="J52" s="290"/>
      <c r="K52" s="290"/>
      <c r="L52" s="290"/>
      <c r="M52" s="290"/>
      <c r="N52" s="290"/>
      <c r="O52" s="290"/>
      <c r="P52" s="290"/>
      <c r="Q52" s="290"/>
      <c r="R52" s="290"/>
      <c r="S52" s="290"/>
    </row>
    <row r="53" ht="12.75">
      <c r="H53" s="122"/>
    </row>
    <row r="64" ht="12.75">
      <c r="A64" s="125"/>
    </row>
    <row r="79" ht="12.75" hidden="1"/>
    <row r="80" ht="12.75" hidden="1">
      <c r="A80" s="99" t="s">
        <v>31</v>
      </c>
    </row>
    <row r="81" spans="1:3" ht="12.75" hidden="1">
      <c r="A81" s="99">
        <v>3</v>
      </c>
      <c r="B81" s="99">
        <v>1999</v>
      </c>
      <c r="C81" s="99">
        <v>1063</v>
      </c>
    </row>
    <row r="82" spans="1:4" ht="12.75" hidden="1">
      <c r="A82" s="99">
        <v>5</v>
      </c>
      <c r="D82" s="99">
        <v>2</v>
      </c>
    </row>
    <row r="83" spans="1:5" ht="12.75" hidden="1">
      <c r="A83" s="99">
        <v>36550746</v>
      </c>
      <c r="B83" s="99">
        <v>38115876</v>
      </c>
      <c r="C83" s="99">
        <v>34675716</v>
      </c>
      <c r="D83" s="99">
        <v>37077793.99</v>
      </c>
      <c r="E83" s="99">
        <v>35242949</v>
      </c>
    </row>
    <row r="84" spans="1:17" s="122" customFormat="1" ht="12.75" hidden="1">
      <c r="A84" s="122">
        <v>12786703</v>
      </c>
      <c r="B84" s="122">
        <v>181688297</v>
      </c>
      <c r="C84" s="122">
        <v>2511320</v>
      </c>
      <c r="D84" s="122">
        <v>11904432</v>
      </c>
      <c r="E84" s="122">
        <v>155552619</v>
      </c>
      <c r="F84" s="122">
        <v>2446186</v>
      </c>
      <c r="G84" s="122">
        <v>5794406</v>
      </c>
      <c r="H84" s="122">
        <v>100195951</v>
      </c>
      <c r="I84" s="122">
        <v>3454704</v>
      </c>
      <c r="J84" s="122">
        <v>5626758.01</v>
      </c>
      <c r="K84" s="122">
        <v>91380963.06</v>
      </c>
      <c r="L84" s="122">
        <v>2697347.02</v>
      </c>
      <c r="M84" s="122">
        <v>6213503</v>
      </c>
      <c r="N84" s="126">
        <v>66111841</v>
      </c>
      <c r="O84" s="126">
        <v>9913330</v>
      </c>
      <c r="P84" s="126"/>
      <c r="Q84" s="126"/>
    </row>
    <row r="85" spans="1:17" s="122" customFormat="1" ht="12.75" hidden="1">
      <c r="A85" s="127"/>
      <c r="B85" s="127"/>
      <c r="C85" s="127"/>
      <c r="N85" s="126"/>
      <c r="O85" s="126"/>
      <c r="P85" s="126"/>
      <c r="Q85" s="126"/>
    </row>
    <row r="86" spans="1:17" s="122" customFormat="1" ht="12.75" hidden="1">
      <c r="A86" s="122">
        <v>193449236.82</v>
      </c>
      <c r="B86" s="122">
        <v>204682093.5</v>
      </c>
      <c r="C86" s="122">
        <v>217711801</v>
      </c>
      <c r="D86" s="122">
        <v>207264048</v>
      </c>
      <c r="E86" s="122">
        <v>191415456</v>
      </c>
      <c r="N86" s="126"/>
      <c r="O86" s="126"/>
      <c r="P86" s="126"/>
      <c r="Q86" s="126"/>
    </row>
    <row r="87" spans="1:17" s="122" customFormat="1" ht="12.75" hidden="1">
      <c r="A87" s="122">
        <v>106827439.8</v>
      </c>
      <c r="B87" s="122">
        <v>98878542</v>
      </c>
      <c r="C87" s="122">
        <v>93010548.5</v>
      </c>
      <c r="D87" s="122">
        <v>83820144.5</v>
      </c>
      <c r="E87" s="122">
        <v>75683566.5</v>
      </c>
      <c r="N87" s="126"/>
      <c r="O87" s="126"/>
      <c r="P87" s="126"/>
      <c r="Q87" s="126"/>
    </row>
    <row r="88" spans="1:25" s="122" customFormat="1" ht="12.75" hidden="1">
      <c r="A88" s="122">
        <v>19826073</v>
      </c>
      <c r="B88" s="122">
        <v>0</v>
      </c>
      <c r="C88" s="122">
        <v>6561480</v>
      </c>
      <c r="D88" s="122">
        <v>0</v>
      </c>
      <c r="E88" s="122">
        <v>-41520378</v>
      </c>
      <c r="F88" s="122">
        <v>35982182</v>
      </c>
      <c r="G88" s="122">
        <v>0</v>
      </c>
      <c r="H88" s="122">
        <v>4444310</v>
      </c>
      <c r="I88" s="122">
        <v>0</v>
      </c>
      <c r="J88" s="122">
        <v>220317203</v>
      </c>
      <c r="K88" s="122">
        <v>4537461</v>
      </c>
      <c r="L88" s="122">
        <v>0</v>
      </c>
      <c r="M88" s="122">
        <v>3681018</v>
      </c>
      <c r="N88" s="126">
        <v>0</v>
      </c>
      <c r="O88" s="126">
        <v>3616164</v>
      </c>
      <c r="P88" s="126">
        <v>13192171.01</v>
      </c>
      <c r="Q88" s="126">
        <v>0</v>
      </c>
      <c r="R88" s="122">
        <v>3192256.02</v>
      </c>
      <c r="S88" s="122">
        <v>0</v>
      </c>
      <c r="T88" s="122">
        <v>299238.02</v>
      </c>
      <c r="U88" s="122">
        <v>46575988</v>
      </c>
      <c r="V88" s="122">
        <v>0</v>
      </c>
      <c r="W88" s="122">
        <v>11792175</v>
      </c>
      <c r="X88" s="122">
        <v>0</v>
      </c>
      <c r="Y88" s="122">
        <v>855999</v>
      </c>
    </row>
    <row r="89" spans="1:17" s="122" customFormat="1" ht="12.75" hidden="1">
      <c r="A89" s="122">
        <v>692831746.4</v>
      </c>
      <c r="B89" s="122">
        <v>642069648</v>
      </c>
      <c r="C89" s="122">
        <v>660988907</v>
      </c>
      <c r="D89" s="122">
        <v>604654094.01</v>
      </c>
      <c r="E89" s="122">
        <v>626134787</v>
      </c>
      <c r="N89" s="126"/>
      <c r="O89" s="126"/>
      <c r="P89" s="126"/>
      <c r="Q89" s="126"/>
    </row>
    <row r="90" spans="1:17" s="122" customFormat="1" ht="12.75" hidden="1">
      <c r="A90" s="122">
        <v>588846136</v>
      </c>
      <c r="B90" s="122">
        <v>545042901</v>
      </c>
      <c r="C90" s="122">
        <v>460965116</v>
      </c>
      <c r="D90" s="122">
        <v>402569406</v>
      </c>
      <c r="E90" s="122">
        <v>310738917</v>
      </c>
      <c r="N90" s="126"/>
      <c r="O90" s="126"/>
      <c r="P90" s="126"/>
      <c r="Q90" s="126"/>
    </row>
    <row r="91" spans="1:10" ht="12.75" hidden="1">
      <c r="A91" s="99">
        <v>15146632.01</v>
      </c>
      <c r="B91" s="99">
        <v>10635633</v>
      </c>
      <c r="C91" s="99">
        <v>12183547</v>
      </c>
      <c r="D91" s="99">
        <v>155552567</v>
      </c>
      <c r="E91" s="99">
        <v>9249132</v>
      </c>
      <c r="F91" s="99">
        <v>100195951</v>
      </c>
      <c r="G91" s="99">
        <v>11975180.02</v>
      </c>
      <c r="H91" s="99">
        <v>84657898</v>
      </c>
      <c r="I91" s="99">
        <v>9910080</v>
      </c>
      <c r="J91" s="99">
        <v>58321670</v>
      </c>
    </row>
    <row r="92" ht="12.75" hidden="1"/>
    <row r="93" spans="1:5" ht="12.75">
      <c r="A93" s="99">
        <v>41724593.07</v>
      </c>
      <c r="B93" s="99">
        <v>41635498.71</v>
      </c>
      <c r="C93" s="99">
        <v>43548233.35</v>
      </c>
      <c r="D93" s="99">
        <v>41909635.3</v>
      </c>
      <c r="E93" s="99">
        <v>41150824.84</v>
      </c>
    </row>
  </sheetData>
  <mergeCells count="4">
    <mergeCell ref="A52:S52"/>
    <mergeCell ref="A1:S1"/>
    <mergeCell ref="A2:S2"/>
    <mergeCell ref="N4:Q4"/>
  </mergeCells>
  <printOptions horizontalCentered="1" verticalCentered="1"/>
  <pageMargins left="0.1968503937007874" right="0.2362204724409449" top="0.4330708661417323" bottom="0.3937007874015748" header="0.15748031496062992" footer="0.15748031496062992"/>
  <pageSetup horizontalDpi="360" verticalDpi="360" orientation="landscape" paperSize="5" scale="80" r:id="rId1"/>
  <headerFooter alignWithMargins="0">
    <oddHeader>&amp;R&amp;D   &amp;T</oddHeader>
    <oddFooter>&amp;C- 3 -</oddFooter>
  </headerFooter>
</worksheet>
</file>

<file path=xl/worksheets/sheet9.xml><?xml version="1.0" encoding="utf-8"?>
<worksheet xmlns="http://schemas.openxmlformats.org/spreadsheetml/2006/main" xmlns:r="http://schemas.openxmlformats.org/officeDocument/2006/relationships">
  <sheetPr codeName="Sheet131">
    <tabColor indexed="20"/>
  </sheetPr>
  <dimension ref="A1:Y93"/>
  <sheetViews>
    <sheetView workbookViewId="0" topLeftCell="A1">
      <selection activeCell="A4" sqref="A4"/>
    </sheetView>
  </sheetViews>
  <sheetFormatPr defaultColWidth="9.140625" defaultRowHeight="12.75"/>
  <cols>
    <col min="1" max="1" width="13.8515625" style="99" customWidth="1"/>
    <col min="2" max="2" width="21.140625" style="99" customWidth="1"/>
    <col min="3" max="3" width="1.7109375" style="99" customWidth="1"/>
    <col min="4" max="4" width="13.57421875" style="99" customWidth="1"/>
    <col min="5" max="5" width="3.7109375" style="99" customWidth="1"/>
    <col min="6" max="6" width="0.9921875" style="99" customWidth="1"/>
    <col min="7" max="7" width="20.7109375" style="99" customWidth="1"/>
    <col min="8" max="12" width="14.7109375" style="99" customWidth="1"/>
    <col min="13" max="13" width="1.28515625" style="99" customWidth="1"/>
    <col min="14" max="17" width="10.140625" style="117" customWidth="1"/>
    <col min="18" max="18" width="11.421875" style="99" customWidth="1"/>
    <col min="19" max="19" width="7.8515625" style="99" customWidth="1"/>
    <col min="20" max="16384" width="9.140625" style="99" customWidth="1"/>
  </cols>
  <sheetData>
    <row r="1" spans="1:19" s="95" customFormat="1" ht="15.75" customHeight="1" thickTop="1">
      <c r="A1" s="291" t="s">
        <v>23</v>
      </c>
      <c r="B1" s="291"/>
      <c r="C1" s="291"/>
      <c r="D1" s="291"/>
      <c r="E1" s="291"/>
      <c r="F1" s="291"/>
      <c r="G1" s="291"/>
      <c r="H1" s="291"/>
      <c r="I1" s="291"/>
      <c r="J1" s="291"/>
      <c r="K1" s="291"/>
      <c r="L1" s="291"/>
      <c r="M1" s="291"/>
      <c r="N1" s="291"/>
      <c r="O1" s="291"/>
      <c r="P1" s="291"/>
      <c r="Q1" s="291"/>
      <c r="R1" s="291"/>
      <c r="S1" s="291"/>
    </row>
    <row r="2" spans="1:19" s="95" customFormat="1" ht="13.5" customHeight="1">
      <c r="A2" s="292" t="s">
        <v>144</v>
      </c>
      <c r="B2" s="292"/>
      <c r="C2" s="292"/>
      <c r="D2" s="292"/>
      <c r="E2" s="292"/>
      <c r="F2" s="292"/>
      <c r="G2" s="292"/>
      <c r="H2" s="292"/>
      <c r="I2" s="292"/>
      <c r="J2" s="292"/>
      <c r="K2" s="292"/>
      <c r="L2" s="292"/>
      <c r="M2" s="292"/>
      <c r="N2" s="292"/>
      <c r="O2" s="292"/>
      <c r="P2" s="292"/>
      <c r="Q2" s="292"/>
      <c r="R2" s="292"/>
      <c r="S2" s="292"/>
    </row>
    <row r="3" spans="1:17" s="33" customFormat="1" ht="4.5" customHeight="1">
      <c r="A3" s="32"/>
      <c r="J3" s="34"/>
      <c r="K3" s="35"/>
      <c r="L3" s="35"/>
      <c r="M3" s="35"/>
      <c r="N3" s="35"/>
      <c r="O3" s="35"/>
      <c r="P3" s="35"/>
      <c r="Q3" s="35"/>
    </row>
    <row r="4" spans="2:19" s="79" customFormat="1" ht="16.5" customHeight="1">
      <c r="B4" s="84"/>
      <c r="C4" s="84"/>
      <c r="D4" s="84"/>
      <c r="E4" s="84"/>
      <c r="F4" s="84"/>
      <c r="G4" s="84"/>
      <c r="H4" s="96"/>
      <c r="I4" s="96"/>
      <c r="J4" s="96"/>
      <c r="K4" s="96"/>
      <c r="L4" s="96"/>
      <c r="M4" s="98"/>
      <c r="N4" s="293" t="s">
        <v>24</v>
      </c>
      <c r="O4" s="293"/>
      <c r="P4" s="293"/>
      <c r="Q4" s="293"/>
      <c r="R4" s="197" t="s">
        <v>25</v>
      </c>
      <c r="S4" s="197"/>
    </row>
    <row r="5" spans="1:19" s="79" customFormat="1" ht="16.5" customHeight="1">
      <c r="A5" s="76" t="s">
        <v>20</v>
      </c>
      <c r="B5" s="84"/>
      <c r="C5" s="84"/>
      <c r="D5" s="84"/>
      <c r="E5" s="84"/>
      <c r="F5" s="84"/>
      <c r="G5" s="84"/>
      <c r="H5" s="102">
        <v>2005</v>
      </c>
      <c r="I5" s="102">
        <v>2004</v>
      </c>
      <c r="J5" s="102">
        <v>2003</v>
      </c>
      <c r="K5" s="102">
        <v>2002</v>
      </c>
      <c r="L5" s="102">
        <v>2001</v>
      </c>
      <c r="M5" s="103"/>
      <c r="N5" s="104" t="s">
        <v>174</v>
      </c>
      <c r="O5" s="104" t="s">
        <v>153</v>
      </c>
      <c r="P5" s="104" t="s">
        <v>125</v>
      </c>
      <c r="Q5" s="104" t="s">
        <v>124</v>
      </c>
      <c r="R5" s="196" t="s">
        <v>26</v>
      </c>
      <c r="S5" s="196"/>
    </row>
    <row r="6" spans="1:18" ht="16.5">
      <c r="A6" s="105"/>
      <c r="B6" s="106"/>
      <c r="C6" s="106"/>
      <c r="D6" s="106"/>
      <c r="E6" s="105"/>
      <c r="G6" s="36" t="s">
        <v>34</v>
      </c>
      <c r="H6" s="107">
        <v>49</v>
      </c>
      <c r="I6" s="107">
        <v>52</v>
      </c>
      <c r="J6" s="107">
        <v>54</v>
      </c>
      <c r="K6" s="107">
        <v>54</v>
      </c>
      <c r="L6" s="107">
        <v>54</v>
      </c>
      <c r="M6" s="108"/>
      <c r="N6" s="109"/>
      <c r="O6" s="109"/>
      <c r="P6" s="109"/>
      <c r="Q6" s="109"/>
      <c r="R6" s="109"/>
    </row>
    <row r="7" spans="1:18" ht="15" customHeight="1">
      <c r="A7" s="106" t="s">
        <v>69</v>
      </c>
      <c r="B7" s="106"/>
      <c r="D7" s="106"/>
      <c r="G7" s="97"/>
      <c r="H7" s="110">
        <v>2427584</v>
      </c>
      <c r="I7" s="110">
        <v>2507472</v>
      </c>
      <c r="J7" s="110">
        <v>2524441</v>
      </c>
      <c r="K7" s="110">
        <v>2527037</v>
      </c>
      <c r="L7" s="110">
        <v>2595452</v>
      </c>
      <c r="M7" s="108"/>
      <c r="N7" s="109">
        <v>-3.1859976901038176</v>
      </c>
      <c r="O7" s="109">
        <v>-0.6721884171584918</v>
      </c>
      <c r="P7" s="109">
        <v>-0.10272900634221026</v>
      </c>
      <c r="Q7" s="109">
        <v>-2.6359570510261796</v>
      </c>
      <c r="R7" s="109">
        <v>-1.657710187024597</v>
      </c>
    </row>
    <row r="8" spans="1:18" ht="12" customHeight="1">
      <c r="A8" s="106" t="s">
        <v>70</v>
      </c>
      <c r="B8" s="106"/>
      <c r="D8" s="106"/>
      <c r="H8" s="110">
        <v>193396</v>
      </c>
      <c r="I8" s="110">
        <v>194096</v>
      </c>
      <c r="J8" s="110">
        <v>193720</v>
      </c>
      <c r="K8" s="110">
        <v>198854</v>
      </c>
      <c r="L8" s="110">
        <v>173225</v>
      </c>
      <c r="M8" s="108"/>
      <c r="N8" s="109">
        <v>-0.36064627813040967</v>
      </c>
      <c r="O8" s="109">
        <v>0.1940945694817262</v>
      </c>
      <c r="P8" s="109">
        <v>-2.5817936777736428</v>
      </c>
      <c r="Q8" s="109">
        <v>14.795208543801415</v>
      </c>
      <c r="R8" s="109">
        <v>2.791979462063887</v>
      </c>
    </row>
    <row r="9" spans="1:18" s="96" customFormat="1" ht="12" customHeight="1">
      <c r="A9" s="111" t="s">
        <v>71</v>
      </c>
      <c r="B9" s="111"/>
      <c r="D9" s="135"/>
      <c r="G9" s="112"/>
      <c r="H9" s="112">
        <v>2620980</v>
      </c>
      <c r="I9" s="112">
        <v>2701568</v>
      </c>
      <c r="J9" s="112">
        <v>2718161</v>
      </c>
      <c r="K9" s="112">
        <v>2725891</v>
      </c>
      <c r="L9" s="112">
        <v>2768677</v>
      </c>
      <c r="M9" s="98"/>
      <c r="N9" s="113">
        <v>-2.983008386240879</v>
      </c>
      <c r="O9" s="113">
        <v>-0.6104494914024592</v>
      </c>
      <c r="P9" s="113">
        <v>-0.283577002895567</v>
      </c>
      <c r="Q9" s="113">
        <v>-1.5453590288791361</v>
      </c>
      <c r="R9" s="113">
        <v>-1.3611833427141118</v>
      </c>
    </row>
    <row r="10" spans="1:18" ht="15.75" customHeight="1">
      <c r="A10" s="106" t="s">
        <v>72</v>
      </c>
      <c r="B10" s="106"/>
      <c r="D10" s="106"/>
      <c r="H10" s="110">
        <v>72597.62</v>
      </c>
      <c r="I10" s="110">
        <v>71688.74</v>
      </c>
      <c r="J10" s="110">
        <v>70623.4</v>
      </c>
      <c r="K10" s="110">
        <v>69404.5</v>
      </c>
      <c r="L10" s="110">
        <v>67992.4</v>
      </c>
      <c r="M10" s="108"/>
      <c r="N10" s="109">
        <v>1.2678141644001415</v>
      </c>
      <c r="O10" s="109">
        <v>1.5084801921176425</v>
      </c>
      <c r="P10" s="109">
        <v>1.756226181299475</v>
      </c>
      <c r="Q10" s="109">
        <v>2.076849765562042</v>
      </c>
      <c r="R10" s="109">
        <v>1.6519005768417916</v>
      </c>
    </row>
    <row r="11" spans="1:18" ht="12" customHeight="1">
      <c r="A11" s="106" t="s">
        <v>73</v>
      </c>
      <c r="B11" s="106"/>
      <c r="D11" s="106"/>
      <c r="H11" s="114">
        <v>36.10283642907302</v>
      </c>
      <c r="I11" s="114">
        <v>37.68469078965539</v>
      </c>
      <c r="J11" s="114">
        <v>38.488107341192865</v>
      </c>
      <c r="K11" s="114">
        <v>39.27542162251727</v>
      </c>
      <c r="L11" s="114">
        <v>40.72038933763186</v>
      </c>
      <c r="M11" s="108"/>
      <c r="N11" s="109">
        <v>-4.19760472339233</v>
      </c>
      <c r="O11" s="109">
        <v>-2.0874410487771557</v>
      </c>
      <c r="P11" s="109">
        <v>-2.004597910854826</v>
      </c>
      <c r="Q11" s="109">
        <v>-3.5485115408246246</v>
      </c>
      <c r="R11" s="109">
        <v>-2.964119610609961</v>
      </c>
    </row>
    <row r="12" spans="1:18" ht="12" customHeight="1">
      <c r="A12" s="106" t="s">
        <v>74</v>
      </c>
      <c r="B12" s="106"/>
      <c r="D12" s="106"/>
      <c r="H12" s="110">
        <v>3947724</v>
      </c>
      <c r="I12" s="110">
        <v>3952960</v>
      </c>
      <c r="J12" s="110">
        <v>3864590</v>
      </c>
      <c r="K12" s="110">
        <v>3631611</v>
      </c>
      <c r="L12" s="110">
        <v>3603242</v>
      </c>
      <c r="M12" s="108"/>
      <c r="N12" s="109">
        <v>-0.13245770258236866</v>
      </c>
      <c r="O12" s="109">
        <v>2.286659128135197</v>
      </c>
      <c r="P12" s="109">
        <v>6.415307146057218</v>
      </c>
      <c r="Q12" s="109">
        <v>0.78731875350032</v>
      </c>
      <c r="R12" s="109">
        <v>2.3088817307282516</v>
      </c>
    </row>
    <row r="13" spans="1:18" ht="12" customHeight="1">
      <c r="A13" s="106" t="s">
        <v>75</v>
      </c>
      <c r="B13" s="115"/>
      <c r="D13" s="106"/>
      <c r="H13" s="110">
        <v>3983040</v>
      </c>
      <c r="I13" s="110">
        <v>4008462</v>
      </c>
      <c r="J13" s="110">
        <v>3918676</v>
      </c>
      <c r="K13" s="110">
        <v>3684723</v>
      </c>
      <c r="L13" s="110">
        <v>3659180</v>
      </c>
      <c r="M13" s="108"/>
      <c r="N13" s="109">
        <v>-0.6342083322730763</v>
      </c>
      <c r="O13" s="109">
        <v>2.2912330593292225</v>
      </c>
      <c r="P13" s="109">
        <v>6.349269673731241</v>
      </c>
      <c r="Q13" s="109">
        <v>0.6980525691548379</v>
      </c>
      <c r="R13" s="109">
        <v>2.1427917109855255</v>
      </c>
    </row>
    <row r="14" spans="1:18" ht="12" customHeight="1">
      <c r="A14" s="106" t="s">
        <v>76</v>
      </c>
      <c r="B14" s="106"/>
      <c r="D14" s="106"/>
      <c r="H14" s="116">
        <v>0.6639217939248032</v>
      </c>
      <c r="I14" s="116">
        <v>0.6834291265279689</v>
      </c>
      <c r="J14" s="116">
        <v>0.7033504200963103</v>
      </c>
      <c r="K14" s="116">
        <v>0.7506010417966021</v>
      </c>
      <c r="L14" s="116">
        <v>0.768384971089924</v>
      </c>
      <c r="M14" s="108"/>
      <c r="N14" s="109">
        <v>-2.854331465541863</v>
      </c>
      <c r="O14" s="109">
        <v>-2.8323425989585025</v>
      </c>
      <c r="P14" s="109">
        <v>-6.295038118678202</v>
      </c>
      <c r="Q14" s="109">
        <v>-2.3144556390914355</v>
      </c>
      <c r="R14" s="109">
        <v>-3.587239945698739</v>
      </c>
    </row>
    <row r="15" spans="1:18" ht="12" customHeight="1">
      <c r="A15" s="106" t="s">
        <v>77</v>
      </c>
      <c r="B15" s="115"/>
      <c r="D15" s="106"/>
      <c r="H15" s="116">
        <v>0.9911334056399133</v>
      </c>
      <c r="I15" s="116">
        <v>0.9861537916537565</v>
      </c>
      <c r="J15" s="116">
        <v>0.986197889287096</v>
      </c>
      <c r="K15" s="116">
        <v>0.985585890716887</v>
      </c>
      <c r="L15" s="116">
        <v>0.9847129684792768</v>
      </c>
      <c r="M15" s="108"/>
      <c r="N15" s="109">
        <v>0.5049530842249328</v>
      </c>
      <c r="O15" s="109">
        <v>-0.004471479184703438</v>
      </c>
      <c r="P15" s="109">
        <v>0.06209489969096893</v>
      </c>
      <c r="Q15" s="109">
        <v>0.08864737903860789</v>
      </c>
      <c r="R15" s="109">
        <v>0.16260571789803446</v>
      </c>
    </row>
    <row r="16" spans="1:18" ht="15.75" customHeight="1">
      <c r="A16" s="96" t="s">
        <v>32</v>
      </c>
      <c r="E16" s="99" t="s">
        <v>27</v>
      </c>
      <c r="H16" s="110"/>
      <c r="I16" s="110"/>
      <c r="J16" s="110"/>
      <c r="K16" s="110"/>
      <c r="L16" s="110"/>
      <c r="M16" s="108"/>
      <c r="N16" s="109"/>
      <c r="O16" s="109"/>
      <c r="P16" s="109"/>
      <c r="Q16" s="109"/>
      <c r="R16" s="117"/>
    </row>
    <row r="17" spans="1:18" ht="12" customHeight="1">
      <c r="A17" s="99" t="s">
        <v>78</v>
      </c>
      <c r="G17" s="110"/>
      <c r="H17" s="110">
        <v>728607491</v>
      </c>
      <c r="I17" s="110">
        <v>739975892</v>
      </c>
      <c r="J17" s="110">
        <v>670459396</v>
      </c>
      <c r="K17" s="110">
        <v>636550704</v>
      </c>
      <c r="L17" s="110">
        <v>644420294</v>
      </c>
      <c r="M17" s="118"/>
      <c r="N17" s="109">
        <v>-1.5363204562345392</v>
      </c>
      <c r="O17" s="109">
        <v>10.368487102237582</v>
      </c>
      <c r="P17" s="109">
        <v>5.3269428164830055</v>
      </c>
      <c r="Q17" s="109">
        <v>-1.2211890397107823</v>
      </c>
      <c r="R17" s="109">
        <v>3.1171985678167147</v>
      </c>
    </row>
    <row r="18" spans="1:18" ht="12" customHeight="1">
      <c r="A18" s="99" t="s">
        <v>79</v>
      </c>
      <c r="G18" s="110"/>
      <c r="H18" s="110">
        <v>57288371</v>
      </c>
      <c r="I18" s="110">
        <v>39019861</v>
      </c>
      <c r="J18" s="110">
        <v>41588196</v>
      </c>
      <c r="K18" s="110">
        <v>33641905</v>
      </c>
      <c r="L18" s="110">
        <v>35901970</v>
      </c>
      <c r="M18" s="118"/>
      <c r="N18" s="109">
        <v>46.818490716817266</v>
      </c>
      <c r="O18" s="109">
        <v>-6.175634547841412</v>
      </c>
      <c r="P18" s="109">
        <v>23.620217107206027</v>
      </c>
      <c r="Q18" s="109">
        <v>-6.295100241017415</v>
      </c>
      <c r="R18" s="109">
        <v>12.39242672089269</v>
      </c>
    </row>
    <row r="19" spans="1:18" ht="12" customHeight="1">
      <c r="A19" s="99" t="s">
        <v>80</v>
      </c>
      <c r="G19" s="110"/>
      <c r="H19" s="110">
        <v>6664064</v>
      </c>
      <c r="I19" s="110">
        <v>6609103</v>
      </c>
      <c r="J19" s="110">
        <v>9843451</v>
      </c>
      <c r="K19" s="110">
        <v>12059732</v>
      </c>
      <c r="L19" s="110">
        <v>12236452</v>
      </c>
      <c r="M19" s="118"/>
      <c r="N19" s="109">
        <v>0.8315954525145092</v>
      </c>
      <c r="O19" s="109">
        <v>-32.8578666160882</v>
      </c>
      <c r="P19" s="109">
        <v>-18.377531109314866</v>
      </c>
      <c r="Q19" s="109">
        <v>-1.4442094816373243</v>
      </c>
      <c r="R19" s="109">
        <v>-14.094511440259726</v>
      </c>
    </row>
    <row r="20" spans="1:18" ht="12" customHeight="1">
      <c r="A20" s="99" t="s">
        <v>81</v>
      </c>
      <c r="G20" s="110"/>
      <c r="H20" s="110">
        <v>3826739</v>
      </c>
      <c r="I20" s="110">
        <v>3416786</v>
      </c>
      <c r="J20" s="110">
        <v>2522520</v>
      </c>
      <c r="K20" s="110">
        <v>1914215</v>
      </c>
      <c r="L20" s="110">
        <v>1461762</v>
      </c>
      <c r="M20" s="118"/>
      <c r="N20" s="109">
        <v>11.998205330974782</v>
      </c>
      <c r="O20" s="109">
        <v>35.45129473700902</v>
      </c>
      <c r="P20" s="109">
        <v>31.778300765587982</v>
      </c>
      <c r="Q20" s="109">
        <v>30.952576411207843</v>
      </c>
      <c r="R20" s="109">
        <v>27.20027308069104</v>
      </c>
    </row>
    <row r="21" spans="1:18" ht="12" customHeight="1">
      <c r="A21" s="99" t="s">
        <v>82</v>
      </c>
      <c r="G21" s="110"/>
      <c r="H21" s="110">
        <v>2657922</v>
      </c>
      <c r="I21" s="110">
        <v>2994368</v>
      </c>
      <c r="J21" s="110">
        <v>2771537</v>
      </c>
      <c r="K21" s="110">
        <v>2662926</v>
      </c>
      <c r="L21" s="110">
        <v>2740586</v>
      </c>
      <c r="M21" s="118"/>
      <c r="N21" s="109">
        <v>-11.235960309487679</v>
      </c>
      <c r="O21" s="109">
        <v>8.039979260605216</v>
      </c>
      <c r="P21" s="109">
        <v>4.078633803567955</v>
      </c>
      <c r="Q21" s="109">
        <v>-2.8337005297407196</v>
      </c>
      <c r="R21" s="109">
        <v>-0.7627549386029497</v>
      </c>
    </row>
    <row r="22" spans="1:18" s="96" customFormat="1" ht="12" customHeight="1">
      <c r="A22" s="96" t="s">
        <v>83</v>
      </c>
      <c r="G22" s="112"/>
      <c r="H22" s="112">
        <v>799044587</v>
      </c>
      <c r="I22" s="112">
        <v>792016008</v>
      </c>
      <c r="J22" s="112">
        <v>727185103</v>
      </c>
      <c r="K22" s="112">
        <v>686829487</v>
      </c>
      <c r="L22" s="112">
        <v>696761063</v>
      </c>
      <c r="M22" s="119"/>
      <c r="N22" s="113">
        <v>0.8874289066137158</v>
      </c>
      <c r="O22" s="113">
        <v>8.915323585774832</v>
      </c>
      <c r="P22" s="113">
        <v>5.875638242654541</v>
      </c>
      <c r="Q22" s="113">
        <v>-1.425391935255142</v>
      </c>
      <c r="R22" s="113">
        <v>3.4836611394011285</v>
      </c>
    </row>
    <row r="23" spans="1:18" ht="15.75" customHeight="1">
      <c r="A23" s="96" t="s">
        <v>28</v>
      </c>
      <c r="G23" s="110"/>
      <c r="H23" s="110" t="s">
        <v>27</v>
      </c>
      <c r="I23" s="110" t="s">
        <v>27</v>
      </c>
      <c r="J23" s="110" t="s">
        <v>27</v>
      </c>
      <c r="K23" s="110" t="s">
        <v>27</v>
      </c>
      <c r="L23" s="110" t="s">
        <v>27</v>
      </c>
      <c r="M23" s="110"/>
      <c r="N23" s="109"/>
      <c r="O23" s="109"/>
      <c r="P23" s="109"/>
      <c r="Q23" s="109"/>
      <c r="R23" s="109"/>
    </row>
    <row r="24" spans="1:18" ht="12" customHeight="1">
      <c r="A24" s="99" t="s">
        <v>40</v>
      </c>
      <c r="G24" s="110"/>
      <c r="H24" s="110">
        <v>36102127</v>
      </c>
      <c r="I24" s="110">
        <v>34393269</v>
      </c>
      <c r="J24" s="110">
        <v>30247713</v>
      </c>
      <c r="K24" s="110">
        <v>29666037</v>
      </c>
      <c r="L24" s="110">
        <v>26257893</v>
      </c>
      <c r="M24" s="118"/>
      <c r="N24" s="109">
        <v>4.9685826607526025</v>
      </c>
      <c r="O24" s="109">
        <v>13.705353525405375</v>
      </c>
      <c r="P24" s="109">
        <v>1.9607472342868042</v>
      </c>
      <c r="Q24" s="109">
        <v>12.97950296316616</v>
      </c>
      <c r="R24" s="109">
        <v>8.284982041776967</v>
      </c>
    </row>
    <row r="25" spans="1:18" ht="12" customHeight="1">
      <c r="A25" s="99" t="s">
        <v>84</v>
      </c>
      <c r="G25" s="110"/>
      <c r="H25" s="110">
        <v>355404339</v>
      </c>
      <c r="I25" s="110">
        <v>318219536</v>
      </c>
      <c r="J25" s="110">
        <v>305158657</v>
      </c>
      <c r="K25" s="110">
        <v>271063285</v>
      </c>
      <c r="L25" s="110">
        <v>268224081</v>
      </c>
      <c r="M25" s="118"/>
      <c r="N25" s="109">
        <v>11.685267179825189</v>
      </c>
      <c r="O25" s="109">
        <v>4.2800289948844545</v>
      </c>
      <c r="P25" s="109">
        <v>12.578380727585442</v>
      </c>
      <c r="Q25" s="109">
        <v>1.0585194250325347</v>
      </c>
      <c r="R25" s="109">
        <v>7.289257542187411</v>
      </c>
    </row>
    <row r="26" spans="1:18" ht="12" customHeight="1">
      <c r="A26" s="99" t="s">
        <v>85</v>
      </c>
      <c r="G26" s="110"/>
      <c r="H26" s="110">
        <v>58422526</v>
      </c>
      <c r="I26" s="110">
        <v>54693168</v>
      </c>
      <c r="J26" s="110">
        <v>43129346</v>
      </c>
      <c r="K26" s="110">
        <v>35417312</v>
      </c>
      <c r="L26" s="110">
        <v>28882118</v>
      </c>
      <c r="M26" s="118"/>
      <c r="N26" s="109">
        <v>6.818690773224181</v>
      </c>
      <c r="O26" s="109">
        <v>26.81195768653668</v>
      </c>
      <c r="P26" s="109">
        <v>21.77475806182016</v>
      </c>
      <c r="Q26" s="109">
        <v>22.62712866140911</v>
      </c>
      <c r="R26" s="109">
        <v>19.258082747781557</v>
      </c>
    </row>
    <row r="27" spans="1:18" ht="12" customHeight="1">
      <c r="A27" s="99" t="s">
        <v>44</v>
      </c>
      <c r="G27" s="110"/>
      <c r="H27" s="110">
        <v>230565353</v>
      </c>
      <c r="I27" s="110">
        <v>190911596</v>
      </c>
      <c r="J27" s="110">
        <v>207024150</v>
      </c>
      <c r="K27" s="110">
        <v>181511412</v>
      </c>
      <c r="L27" s="110">
        <v>171081379</v>
      </c>
      <c r="M27" s="118"/>
      <c r="N27" s="109">
        <v>20.770743019716832</v>
      </c>
      <c r="O27" s="109">
        <v>-7.782934503051939</v>
      </c>
      <c r="P27" s="109">
        <v>14.055721190687448</v>
      </c>
      <c r="Q27" s="109">
        <v>6.096533159228276</v>
      </c>
      <c r="R27" s="109">
        <v>7.745173810485517</v>
      </c>
    </row>
    <row r="28" spans="1:18" ht="12" customHeight="1">
      <c r="A28" s="99" t="s">
        <v>86</v>
      </c>
      <c r="G28" s="110"/>
      <c r="H28" s="110">
        <v>6941139</v>
      </c>
      <c r="I28" s="110">
        <v>21264293</v>
      </c>
      <c r="J28" s="110">
        <v>20158837</v>
      </c>
      <c r="K28" s="110">
        <v>14582743</v>
      </c>
      <c r="L28" s="110">
        <v>11842518</v>
      </c>
      <c r="M28" s="118"/>
      <c r="N28" s="109">
        <v>-67.35777201715571</v>
      </c>
      <c r="O28" s="109">
        <v>5.483729046472274</v>
      </c>
      <c r="P28" s="109">
        <v>38.23762100175529</v>
      </c>
      <c r="Q28" s="109">
        <v>23.13887131098302</v>
      </c>
      <c r="R28" s="109">
        <v>-12.502292976931672</v>
      </c>
    </row>
    <row r="29" spans="1:18" s="96" customFormat="1" ht="12" customHeight="1">
      <c r="A29" s="96" t="s">
        <v>87</v>
      </c>
      <c r="G29" s="112"/>
      <c r="H29" s="112">
        <v>673553206</v>
      </c>
      <c r="I29" s="112">
        <v>576953276</v>
      </c>
      <c r="J29" s="112">
        <v>565401029</v>
      </c>
      <c r="K29" s="112">
        <v>503075303</v>
      </c>
      <c r="L29" s="112">
        <v>482602953</v>
      </c>
      <c r="M29" s="119"/>
      <c r="N29" s="113">
        <v>16.743111447381747</v>
      </c>
      <c r="O29" s="113">
        <v>2.043195255663392</v>
      </c>
      <c r="P29" s="113">
        <v>12.388945676389127</v>
      </c>
      <c r="Q29" s="113">
        <v>4.2420689456494065</v>
      </c>
      <c r="R29" s="113">
        <v>8.691475192222553</v>
      </c>
    </row>
    <row r="30" spans="1:18" s="96" customFormat="1" ht="15.75" customHeight="1">
      <c r="A30" s="96" t="s">
        <v>88</v>
      </c>
      <c r="G30" s="112"/>
      <c r="H30" s="112">
        <v>125491381</v>
      </c>
      <c r="I30" s="112">
        <v>215062732</v>
      </c>
      <c r="J30" s="112">
        <v>161784071</v>
      </c>
      <c r="K30" s="112">
        <v>183754181</v>
      </c>
      <c r="L30" s="112">
        <v>214158109</v>
      </c>
      <c r="M30" s="119"/>
      <c r="N30" s="113">
        <v>-41.64894129588198</v>
      </c>
      <c r="O30" s="113">
        <v>32.931957188789</v>
      </c>
      <c r="P30" s="113">
        <v>-11.956250399548733</v>
      </c>
      <c r="Q30" s="113">
        <v>-14.196953896338336</v>
      </c>
      <c r="R30" s="113">
        <v>-12.507697909298464</v>
      </c>
    </row>
    <row r="31" spans="1:18" ht="12" customHeight="1">
      <c r="A31" s="99" t="s">
        <v>89</v>
      </c>
      <c r="G31" s="110"/>
      <c r="H31" s="110">
        <v>205603363</v>
      </c>
      <c r="I31" s="110">
        <v>198975516</v>
      </c>
      <c r="J31" s="110">
        <v>216462381</v>
      </c>
      <c r="K31" s="110">
        <v>216250998</v>
      </c>
      <c r="L31" s="110">
        <v>200613927</v>
      </c>
      <c r="M31" s="118"/>
      <c r="N31" s="109">
        <v>3.330986210383794</v>
      </c>
      <c r="O31" s="109">
        <v>-8.078477617780615</v>
      </c>
      <c r="P31" s="109">
        <v>0.09774891304779089</v>
      </c>
      <c r="Q31" s="109">
        <v>7.794608895722379</v>
      </c>
      <c r="R31" s="109">
        <v>0.6160546240971732</v>
      </c>
    </row>
    <row r="32" spans="1:18" ht="12" customHeight="1">
      <c r="A32" s="99" t="s">
        <v>90</v>
      </c>
      <c r="G32" s="110"/>
      <c r="H32" s="110">
        <v>43215168</v>
      </c>
      <c r="I32" s="110">
        <v>136733321</v>
      </c>
      <c r="J32" s="110">
        <v>119932967</v>
      </c>
      <c r="K32" s="110">
        <v>90368903</v>
      </c>
      <c r="L32" s="110">
        <v>57092791</v>
      </c>
      <c r="M32" s="118"/>
      <c r="N32" s="109">
        <v>-68.39455980155708</v>
      </c>
      <c r="O32" s="109">
        <v>14.008120052595714</v>
      </c>
      <c r="P32" s="109">
        <v>32.71486431565956</v>
      </c>
      <c r="Q32" s="109">
        <v>58.28426219345276</v>
      </c>
      <c r="R32" s="109">
        <v>-6.725327493611188</v>
      </c>
    </row>
    <row r="33" spans="1:18" s="96" customFormat="1" ht="15.75" customHeight="1">
      <c r="A33" s="96" t="s">
        <v>91</v>
      </c>
      <c r="G33" s="112"/>
      <c r="H33" s="112">
        <v>-36896814</v>
      </c>
      <c r="I33" s="112">
        <v>152820537</v>
      </c>
      <c r="J33" s="112">
        <v>65254657</v>
      </c>
      <c r="K33" s="112">
        <v>57872086</v>
      </c>
      <c r="L33" s="112">
        <v>70636973</v>
      </c>
      <c r="M33" s="112"/>
      <c r="N33" s="113">
        <v>-124.14388453562364</v>
      </c>
      <c r="O33" s="113">
        <v>134.19100494237523</v>
      </c>
      <c r="P33" s="113">
        <v>12.756704501717806</v>
      </c>
      <c r="Q33" s="113">
        <v>-18.07111270184242</v>
      </c>
      <c r="R33" s="113">
        <v>-14.98624547192735</v>
      </c>
    </row>
    <row r="34" spans="1:18" ht="15.75" customHeight="1">
      <c r="A34" s="99" t="s">
        <v>92</v>
      </c>
      <c r="G34" s="110"/>
      <c r="H34" s="110">
        <v>84465101</v>
      </c>
      <c r="I34" s="110">
        <v>127028197</v>
      </c>
      <c r="J34" s="110">
        <v>126412115</v>
      </c>
      <c r="K34" s="110">
        <v>102775553</v>
      </c>
      <c r="L34" s="110">
        <v>126867325</v>
      </c>
      <c r="M34" s="110"/>
      <c r="N34" s="109">
        <v>-33.50680951568572</v>
      </c>
      <c r="O34" s="109">
        <v>0.48735993381647</v>
      </c>
      <c r="P34" s="109">
        <v>22.998233830957833</v>
      </c>
      <c r="Q34" s="109">
        <v>-18.98973750727384</v>
      </c>
      <c r="R34" s="109">
        <v>-9.670026938989285</v>
      </c>
    </row>
    <row r="35" spans="1:18" ht="12" customHeight="1">
      <c r="A35" s="99" t="s">
        <v>93</v>
      </c>
      <c r="G35" s="110"/>
      <c r="H35" s="120">
        <v>57729562</v>
      </c>
      <c r="I35" s="110">
        <v>48784707</v>
      </c>
      <c r="J35" s="110">
        <v>-4501874</v>
      </c>
      <c r="K35" s="110">
        <v>31815490</v>
      </c>
      <c r="L35" s="110">
        <v>-15513118</v>
      </c>
      <c r="M35" s="110"/>
      <c r="N35" s="109">
        <v>18.3353668599465</v>
      </c>
      <c r="O35" s="109">
        <v>-999</v>
      </c>
      <c r="P35" s="109">
        <v>-114.14994394240038</v>
      </c>
      <c r="Q35" s="109">
        <v>-305.08765549259664</v>
      </c>
      <c r="R35" s="109">
        <v>38.891219656221935</v>
      </c>
    </row>
    <row r="36" spans="1:18" s="96" customFormat="1" ht="15.75" customHeight="1">
      <c r="A36" s="96" t="s">
        <v>94</v>
      </c>
      <c r="G36" s="112"/>
      <c r="H36" s="112">
        <v>-179091477</v>
      </c>
      <c r="I36" s="112">
        <v>-22992367</v>
      </c>
      <c r="J36" s="112">
        <v>-56655584</v>
      </c>
      <c r="K36" s="112">
        <v>-76718957</v>
      </c>
      <c r="L36" s="112">
        <v>-40717234</v>
      </c>
      <c r="M36" s="112"/>
      <c r="N36" s="113">
        <v>678.9170945296759</v>
      </c>
      <c r="O36" s="113">
        <v>-59.4172976841965</v>
      </c>
      <c r="P36" s="113">
        <v>-26.15178019169369</v>
      </c>
      <c r="Q36" s="113">
        <v>88.4188817933949</v>
      </c>
      <c r="R36" s="113">
        <v>44.81853926152483</v>
      </c>
    </row>
    <row r="37" spans="1:18" ht="15.75" customHeight="1">
      <c r="A37" s="99" t="s">
        <v>95</v>
      </c>
      <c r="G37" s="110"/>
      <c r="H37" s="121">
        <v>23.485096513517842</v>
      </c>
      <c r="I37" s="121">
        <v>22.758935488575524</v>
      </c>
      <c r="J37" s="121">
        <v>21.655112007714038</v>
      </c>
      <c r="K37" s="121">
        <v>20.5827526595891</v>
      </c>
      <c r="L37" s="121">
        <v>20.979413185431163</v>
      </c>
      <c r="M37" s="110"/>
      <c r="N37" s="109">
        <v>3.1906634003459184</v>
      </c>
      <c r="O37" s="109">
        <v>5.097288254469795</v>
      </c>
      <c r="P37" s="109">
        <v>5.209989965192271</v>
      </c>
      <c r="Q37" s="109">
        <v>-1.8907131593057</v>
      </c>
      <c r="R37" s="109">
        <v>2.8607657757329097</v>
      </c>
    </row>
    <row r="38" spans="1:18" ht="12" customHeight="1">
      <c r="A38" s="99" t="s">
        <v>96</v>
      </c>
      <c r="G38" s="110"/>
      <c r="H38" s="121">
        <v>25.011406780019424</v>
      </c>
      <c r="I38" s="121">
        <v>24.59236141686394</v>
      </c>
      <c r="J38" s="121">
        <v>22.13227258364657</v>
      </c>
      <c r="K38" s="121">
        <v>20.99133965984669</v>
      </c>
      <c r="L38" s="121">
        <v>20.690689393087087</v>
      </c>
      <c r="M38" s="110"/>
      <c r="N38" s="109">
        <v>1.7039655365024335</v>
      </c>
      <c r="O38" s="109">
        <v>11.115391896244388</v>
      </c>
      <c r="P38" s="109">
        <v>5.435255406696673</v>
      </c>
      <c r="Q38" s="109">
        <v>1.4530703208954134</v>
      </c>
      <c r="R38" s="109">
        <v>4.855397168321085</v>
      </c>
    </row>
    <row r="39" spans="1:18" ht="15.75" customHeight="1">
      <c r="A39" s="99" t="s">
        <v>97</v>
      </c>
      <c r="G39" s="110"/>
      <c r="H39" s="110">
        <v>248267408</v>
      </c>
      <c r="I39" s="110">
        <v>204112470</v>
      </c>
      <c r="J39" s="110">
        <v>193446251</v>
      </c>
      <c r="K39" s="110">
        <v>188740330</v>
      </c>
      <c r="L39" s="110">
        <v>194185407</v>
      </c>
      <c r="M39" s="110"/>
      <c r="N39" s="109">
        <v>21.632650861556865</v>
      </c>
      <c r="O39" s="109">
        <v>5.513789460825477</v>
      </c>
      <c r="P39" s="109">
        <v>2.4933309166090787</v>
      </c>
      <c r="Q39" s="109">
        <v>-2.8040608633376864</v>
      </c>
      <c r="R39" s="109">
        <v>6.334888521802218</v>
      </c>
    </row>
    <row r="40" spans="1:18" ht="12" customHeight="1">
      <c r="A40" s="99" t="s">
        <v>98</v>
      </c>
      <c r="G40" s="110"/>
      <c r="H40" s="110">
        <v>4332.75</v>
      </c>
      <c r="I40" s="110">
        <v>3620.65</v>
      </c>
      <c r="J40" s="110">
        <v>2915.2</v>
      </c>
      <c r="K40" s="110">
        <v>2925.81</v>
      </c>
      <c r="L40" s="110">
        <v>3770.38</v>
      </c>
      <c r="M40" s="110"/>
      <c r="N40" s="109">
        <v>19.667739218096195</v>
      </c>
      <c r="O40" s="109">
        <v>24.19902579582877</v>
      </c>
      <c r="P40" s="109">
        <v>-0.3626346208400452</v>
      </c>
      <c r="Q40" s="109">
        <v>-22.40012942992484</v>
      </c>
      <c r="R40" s="109">
        <v>3.536773491969547</v>
      </c>
    </row>
    <row r="41" spans="1:18" ht="12" customHeight="1">
      <c r="A41" s="122" t="s">
        <v>99</v>
      </c>
      <c r="C41" s="122"/>
      <c r="D41" s="122"/>
      <c r="E41" s="122"/>
      <c r="F41" s="122"/>
      <c r="G41" s="110"/>
      <c r="H41" s="110">
        <v>57300.192256649934</v>
      </c>
      <c r="I41" s="110">
        <v>56374.53772112742</v>
      </c>
      <c r="J41" s="110">
        <v>66357.79740669594</v>
      </c>
      <c r="K41" s="110">
        <v>64508.74458696908</v>
      </c>
      <c r="L41" s="110">
        <v>51502.874246097206</v>
      </c>
      <c r="M41" s="110"/>
      <c r="N41" s="109">
        <v>1.6419727290741237</v>
      </c>
      <c r="O41" s="109">
        <v>-15.04459170695914</v>
      </c>
      <c r="P41" s="109">
        <v>2.8663599509893083</v>
      </c>
      <c r="Q41" s="109">
        <v>25.252707797870976</v>
      </c>
      <c r="R41" s="109">
        <v>2.702532574138705</v>
      </c>
    </row>
    <row r="42" spans="1:18" ht="15.75" customHeight="1">
      <c r="A42" s="96" t="s">
        <v>29</v>
      </c>
      <c r="G42" s="110"/>
      <c r="H42" s="110"/>
      <c r="I42" s="110"/>
      <c r="J42" s="110"/>
      <c r="K42" s="110"/>
      <c r="L42" s="110"/>
      <c r="M42" s="108"/>
      <c r="N42" s="109"/>
      <c r="O42" s="109"/>
      <c r="P42" s="109"/>
      <c r="Q42" s="109"/>
      <c r="R42" s="109"/>
    </row>
    <row r="43" spans="1:18" ht="12" customHeight="1">
      <c r="A43" s="99" t="s">
        <v>100</v>
      </c>
      <c r="G43" s="110"/>
      <c r="H43" s="110">
        <v>4788391351</v>
      </c>
      <c r="I43" s="110">
        <v>4643237645</v>
      </c>
      <c r="J43" s="110">
        <v>4273133703</v>
      </c>
      <c r="K43" s="110">
        <v>3967698091</v>
      </c>
      <c r="L43" s="110">
        <v>3444882670</v>
      </c>
      <c r="M43" s="108"/>
      <c r="N43" s="109">
        <v>3.1261313139185662</v>
      </c>
      <c r="O43" s="109">
        <v>8.661183284299401</v>
      </c>
      <c r="P43" s="109">
        <v>7.698055774274384</v>
      </c>
      <c r="Q43" s="109">
        <v>15.176581355091551</v>
      </c>
      <c r="R43" s="109">
        <v>8.580990915537502</v>
      </c>
    </row>
    <row r="44" spans="1:18" ht="12" customHeight="1">
      <c r="A44" s="99" t="s">
        <v>101</v>
      </c>
      <c r="G44" s="110"/>
      <c r="H44" s="110">
        <v>4117940333</v>
      </c>
      <c r="I44" s="110">
        <v>1844122614</v>
      </c>
      <c r="J44" s="110">
        <v>1758451213</v>
      </c>
      <c r="K44" s="110">
        <v>1643668068</v>
      </c>
      <c r="L44" s="110">
        <v>1447477106</v>
      </c>
      <c r="M44" s="108"/>
      <c r="N44" s="109">
        <v>123.3007882305596</v>
      </c>
      <c r="O44" s="109">
        <v>4.87198054553021</v>
      </c>
      <c r="P44" s="109">
        <v>6.983353101193178</v>
      </c>
      <c r="Q44" s="109">
        <v>13.553994131358648</v>
      </c>
      <c r="R44" s="109">
        <v>29.872465882786535</v>
      </c>
    </row>
    <row r="45" spans="1:18" ht="12" customHeight="1">
      <c r="A45" s="99" t="s">
        <v>102</v>
      </c>
      <c r="G45" s="110"/>
      <c r="H45" s="110">
        <v>294222160</v>
      </c>
      <c r="I45" s="110">
        <v>561811018</v>
      </c>
      <c r="J45" s="110">
        <v>518592941</v>
      </c>
      <c r="K45" s="110">
        <v>389695797</v>
      </c>
      <c r="L45" s="110">
        <v>240234979</v>
      </c>
      <c r="M45" s="108"/>
      <c r="N45" s="109">
        <v>-47.62969208980519</v>
      </c>
      <c r="O45" s="109">
        <v>8.333718719090703</v>
      </c>
      <c r="P45" s="109">
        <v>33.076349550672724</v>
      </c>
      <c r="Q45" s="109">
        <v>62.21442798302907</v>
      </c>
      <c r="R45" s="109">
        <v>5.19855738795667</v>
      </c>
    </row>
    <row r="46" spans="1:18" ht="12" customHeight="1">
      <c r="A46" s="99" t="s">
        <v>103</v>
      </c>
      <c r="G46" s="110"/>
      <c r="H46" s="110">
        <v>3823718173</v>
      </c>
      <c r="I46" s="110">
        <v>1282311596</v>
      </c>
      <c r="J46" s="110">
        <v>1239858272</v>
      </c>
      <c r="K46" s="110">
        <v>1253972271</v>
      </c>
      <c r="L46" s="110">
        <v>1207242127</v>
      </c>
      <c r="M46" s="108"/>
      <c r="N46" s="109">
        <v>198.18947164851187</v>
      </c>
      <c r="O46" s="109">
        <v>3.424046518762106</v>
      </c>
      <c r="P46" s="109">
        <v>-1.125543150068587</v>
      </c>
      <c r="Q46" s="109">
        <v>3.870817871152702</v>
      </c>
      <c r="R46" s="109">
        <v>33.40523534080493</v>
      </c>
    </row>
    <row r="47" spans="1:18" ht="12" customHeight="1">
      <c r="A47" s="99" t="s">
        <v>201</v>
      </c>
      <c r="G47" s="110"/>
      <c r="H47" s="116">
        <v>0.8599840804866578</v>
      </c>
      <c r="I47" s="116">
        <v>0.39716309071232125</v>
      </c>
      <c r="J47" s="116">
        <v>0.41151326759690676</v>
      </c>
      <c r="K47" s="116">
        <v>0.41426238345310634</v>
      </c>
      <c r="L47" s="116">
        <v>0.42018183045984553</v>
      </c>
      <c r="M47" s="108"/>
      <c r="N47" s="109">
        <v>116.531722256531</v>
      </c>
      <c r="O47" s="109">
        <v>-3.487172350088616</v>
      </c>
      <c r="P47" s="109">
        <v>-0.663617061555089</v>
      </c>
      <c r="Q47" s="109">
        <v>-1.4087822408362982</v>
      </c>
      <c r="R47" s="109">
        <v>19.608842015276107</v>
      </c>
    </row>
    <row r="48" spans="1:18" ht="12" customHeight="1">
      <c r="A48" s="99" t="s">
        <v>104</v>
      </c>
      <c r="G48" s="110"/>
      <c r="H48" s="110">
        <v>2553014884.5</v>
      </c>
      <c r="I48" s="110">
        <v>1261084934</v>
      </c>
      <c r="J48" s="110">
        <v>1246915271.5</v>
      </c>
      <c r="K48" s="110">
        <v>1230607199</v>
      </c>
      <c r="L48" s="110"/>
      <c r="M48" s="108"/>
      <c r="N48" s="109">
        <v>102.44591110942572</v>
      </c>
      <c r="O48" s="109">
        <v>1.1363773324352937</v>
      </c>
      <c r="P48" s="109">
        <v>1.3252053549867133</v>
      </c>
      <c r="Q48" s="109"/>
      <c r="R48" s="109" t="s">
        <v>30</v>
      </c>
    </row>
    <row r="49" spans="1:18" ht="12" customHeight="1">
      <c r="A49" s="99" t="s">
        <v>105</v>
      </c>
      <c r="H49" s="121">
        <v>-4.617616413438015</v>
      </c>
      <c r="I49" s="121">
        <v>19.295132352930928</v>
      </c>
      <c r="J49" s="121">
        <v>8.973596506693013</v>
      </c>
      <c r="K49" s="121">
        <v>8.425975747310918</v>
      </c>
      <c r="L49" s="121">
        <v>10.137904764061133</v>
      </c>
      <c r="M49" s="121"/>
      <c r="N49" s="109">
        <v>-123.93150940338897</v>
      </c>
      <c r="O49" s="109">
        <v>115.02117170679038</v>
      </c>
      <c r="P49" s="109">
        <v>6.499196957181653</v>
      </c>
      <c r="Q49" s="109">
        <v>-16.886418412796722</v>
      </c>
      <c r="R49" s="109">
        <v>-17.848137964937262</v>
      </c>
    </row>
    <row r="50" spans="1:18" ht="12" customHeight="1">
      <c r="A50" s="99" t="s">
        <v>106</v>
      </c>
      <c r="H50" s="121">
        <v>-1.44522518156905</v>
      </c>
      <c r="I50" s="121">
        <v>12.11817958329522</v>
      </c>
      <c r="J50" s="121">
        <v>5.233287176080593</v>
      </c>
      <c r="K50" s="121">
        <v>4.702726105212716</v>
      </c>
      <c r="L50" s="121"/>
      <c r="N50" s="109">
        <v>-111.9260914697227</v>
      </c>
      <c r="O50" s="109">
        <v>131.55961397805393</v>
      </c>
      <c r="P50" s="109">
        <v>11.28198961618833</v>
      </c>
      <c r="Q50" s="109"/>
      <c r="R50" s="109" t="s">
        <v>30</v>
      </c>
    </row>
    <row r="51" spans="14:17" s="123" customFormat="1" ht="13.5" thickBot="1">
      <c r="N51" s="124"/>
      <c r="O51" s="124"/>
      <c r="P51" s="124"/>
      <c r="Q51" s="124"/>
    </row>
    <row r="52" spans="1:19" ht="25.5" customHeight="1">
      <c r="A52" s="289"/>
      <c r="B52" s="290"/>
      <c r="C52" s="290"/>
      <c r="D52" s="290"/>
      <c r="E52" s="290"/>
      <c r="F52" s="290"/>
      <c r="G52" s="290"/>
      <c r="H52" s="290"/>
      <c r="I52" s="290"/>
      <c r="J52" s="290"/>
      <c r="K52" s="290"/>
      <c r="L52" s="290"/>
      <c r="M52" s="290"/>
      <c r="N52" s="290"/>
      <c r="O52" s="290"/>
      <c r="P52" s="290"/>
      <c r="Q52" s="290"/>
      <c r="R52" s="290"/>
      <c r="S52" s="290"/>
    </row>
    <row r="53" ht="12.75">
      <c r="H53" s="122"/>
    </row>
    <row r="64" ht="12.75">
      <c r="A64" s="125"/>
    </row>
    <row r="79" ht="12.75" hidden="1"/>
    <row r="80" ht="12.75" hidden="1">
      <c r="A80" s="99" t="s">
        <v>31</v>
      </c>
    </row>
    <row r="81" spans="1:3" ht="12.75" hidden="1">
      <c r="A81" s="99">
        <v>3</v>
      </c>
      <c r="B81" s="99">
        <v>1999</v>
      </c>
      <c r="C81" s="99">
        <v>1063</v>
      </c>
    </row>
    <row r="82" spans="1:4" ht="12.75" hidden="1">
      <c r="A82" s="99">
        <v>6</v>
      </c>
      <c r="D82" s="99">
        <v>3</v>
      </c>
    </row>
    <row r="83" spans="1:5" ht="12.75" hidden="1">
      <c r="A83" s="99">
        <v>47170325</v>
      </c>
      <c r="B83" s="99">
        <v>38022133.01</v>
      </c>
      <c r="C83" s="99">
        <v>30156837</v>
      </c>
      <c r="D83" s="99">
        <v>40383856.01</v>
      </c>
      <c r="E83" s="99">
        <v>41905534</v>
      </c>
    </row>
    <row r="84" spans="1:17" s="122" customFormat="1" ht="12.75" hidden="1">
      <c r="A84" s="122">
        <v>23249177</v>
      </c>
      <c r="B84" s="122">
        <v>473042952</v>
      </c>
      <c r="C84" s="122">
        <v>9362720.9</v>
      </c>
      <c r="D84" s="122">
        <v>6309481</v>
      </c>
      <c r="E84" s="122">
        <v>387094515</v>
      </c>
      <c r="F84" s="122">
        <v>8539018</v>
      </c>
      <c r="G84" s="122">
        <v>1614613</v>
      </c>
      <c r="H84" s="122">
        <v>328916690</v>
      </c>
      <c r="I84" s="122">
        <v>7986880</v>
      </c>
      <c r="J84" s="122">
        <v>32543684.02</v>
      </c>
      <c r="K84" s="122">
        <v>308284568.01</v>
      </c>
      <c r="L84" s="122">
        <v>13797243.01</v>
      </c>
      <c r="M84" s="122">
        <v>3167669</v>
      </c>
      <c r="N84" s="126">
        <v>210712178</v>
      </c>
      <c r="O84" s="126">
        <v>113419227</v>
      </c>
      <c r="P84" s="126"/>
      <c r="Q84" s="126"/>
    </row>
    <row r="85" spans="1:17" s="122" customFormat="1" ht="12.75" hidden="1">
      <c r="A85" s="127"/>
      <c r="B85" s="127"/>
      <c r="C85" s="127"/>
      <c r="N85" s="126"/>
      <c r="O85" s="126"/>
      <c r="P85" s="126"/>
      <c r="Q85" s="126"/>
    </row>
    <row r="86" spans="1:17" s="122" customFormat="1" ht="12.75" hidden="1">
      <c r="A86" s="122">
        <v>286938582</v>
      </c>
      <c r="B86" s="122">
        <v>293531602.01</v>
      </c>
      <c r="C86" s="122">
        <v>300515461</v>
      </c>
      <c r="D86" s="122">
        <v>257925590</v>
      </c>
      <c r="E86" s="122">
        <v>247753060</v>
      </c>
      <c r="N86" s="126"/>
      <c r="O86" s="126"/>
      <c r="P86" s="126"/>
      <c r="Q86" s="126"/>
    </row>
    <row r="87" spans="1:17" s="122" customFormat="1" ht="12.75" hidden="1">
      <c r="A87" s="122">
        <v>221960205.1</v>
      </c>
      <c r="B87" s="122">
        <v>202677297.2</v>
      </c>
      <c r="C87" s="122">
        <v>184527112.4</v>
      </c>
      <c r="D87" s="122">
        <v>175642775.1</v>
      </c>
      <c r="E87" s="122">
        <v>152221003.9</v>
      </c>
      <c r="N87" s="126"/>
      <c r="O87" s="126"/>
      <c r="P87" s="126"/>
      <c r="Q87" s="126"/>
    </row>
    <row r="88" spans="1:25" s="122" customFormat="1" ht="12.75" hidden="1">
      <c r="A88" s="122">
        <v>21656458</v>
      </c>
      <c r="B88" s="122">
        <v>0</v>
      </c>
      <c r="C88" s="122">
        <v>37704005</v>
      </c>
      <c r="D88" s="122">
        <v>0</v>
      </c>
      <c r="E88" s="122">
        <v>157881627</v>
      </c>
      <c r="F88" s="122">
        <v>67440829</v>
      </c>
      <c r="G88" s="122">
        <v>0</v>
      </c>
      <c r="H88" s="122">
        <v>21587190</v>
      </c>
      <c r="I88" s="122">
        <v>0</v>
      </c>
      <c r="J88" s="122">
        <v>187099974</v>
      </c>
      <c r="K88" s="122">
        <v>252274905</v>
      </c>
      <c r="L88" s="122">
        <v>0</v>
      </c>
      <c r="M88" s="122">
        <v>14589188</v>
      </c>
      <c r="N88" s="126">
        <v>0</v>
      </c>
      <c r="O88" s="126">
        <v>4123887.01</v>
      </c>
      <c r="P88" s="126">
        <v>47185219.01</v>
      </c>
      <c r="Q88" s="126">
        <v>0</v>
      </c>
      <c r="R88" s="122">
        <v>6896284.03</v>
      </c>
      <c r="S88" s="122">
        <v>0</v>
      </c>
      <c r="T88" s="122">
        <v>-116306</v>
      </c>
      <c r="U88" s="122">
        <v>72639535</v>
      </c>
      <c r="V88" s="122">
        <v>0</v>
      </c>
      <c r="W88" s="122">
        <v>1501510</v>
      </c>
      <c r="X88" s="122">
        <v>0</v>
      </c>
      <c r="Y88" s="122">
        <v>103651122</v>
      </c>
    </row>
    <row r="89" spans="1:17" s="122" customFormat="1" ht="12.75" hidden="1">
      <c r="A89" s="122">
        <v>1654264503</v>
      </c>
      <c r="B89" s="122">
        <v>1470526926</v>
      </c>
      <c r="C89" s="122">
        <v>1080196968.02</v>
      </c>
      <c r="D89" s="122">
        <v>979619202.07</v>
      </c>
      <c r="E89" s="122">
        <v>1435372036</v>
      </c>
      <c r="N89" s="126"/>
      <c r="O89" s="126"/>
      <c r="P89" s="126"/>
      <c r="Q89" s="126"/>
    </row>
    <row r="90" spans="1:17" s="122" customFormat="1" ht="12.75" hidden="1">
      <c r="A90" s="122">
        <v>993123474</v>
      </c>
      <c r="B90" s="122">
        <v>934869448</v>
      </c>
      <c r="C90" s="122">
        <v>1059863591.99</v>
      </c>
      <c r="D90" s="122">
        <v>1052636955</v>
      </c>
      <c r="E90" s="122">
        <v>641206180</v>
      </c>
      <c r="N90" s="126"/>
      <c r="O90" s="126"/>
      <c r="P90" s="126"/>
      <c r="Q90" s="126"/>
    </row>
    <row r="91" spans="1:10" ht="12.75" hidden="1">
      <c r="A91" s="99">
        <v>32611897</v>
      </c>
      <c r="B91" s="99">
        <v>421947</v>
      </c>
      <c r="C91" s="99">
        <v>14769844</v>
      </c>
      <c r="D91" s="99">
        <v>369232258</v>
      </c>
      <c r="E91" s="99">
        <v>9601499.01</v>
      </c>
      <c r="F91" s="99">
        <v>328412556</v>
      </c>
      <c r="G91" s="99">
        <v>43995003.01</v>
      </c>
      <c r="H91" s="99">
        <v>309578160</v>
      </c>
      <c r="I91" s="99">
        <v>31620697</v>
      </c>
      <c r="J91" s="99">
        <v>262495081</v>
      </c>
    </row>
    <row r="92" ht="12.75" hidden="1"/>
    <row r="93" spans="1:5" ht="12.75">
      <c r="A93" s="99">
        <v>58091495.16</v>
      </c>
      <c r="B93" s="99">
        <v>56753813.8</v>
      </c>
      <c r="C93" s="99">
        <v>55788414.94</v>
      </c>
      <c r="D93" s="99">
        <v>53139757.28</v>
      </c>
      <c r="E93" s="99">
        <v>52793826.14</v>
      </c>
    </row>
  </sheetData>
  <mergeCells count="4">
    <mergeCell ref="A52:S52"/>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Broadcast Distribution - Class 1, Statistical and Financial Summaries 2001-2005</dc:title>
  <dc:subject/>
  <dc:creator>Wollenschlager</dc:creator>
  <cp:keywords/>
  <dc:description/>
  <cp:lastModifiedBy>CRTC</cp:lastModifiedBy>
  <cp:lastPrinted>2006-07-04T15:26:29Z</cp:lastPrinted>
  <dcterms:created xsi:type="dcterms:W3CDTF">1999-04-07T14:53:17Z</dcterms:created>
  <dcterms:modified xsi:type="dcterms:W3CDTF">2006-07-04T16:20:33Z</dcterms:modified>
  <cp:category/>
  <cp:version/>
  <cp:contentType/>
  <cp:contentStatus/>
</cp:coreProperties>
</file>