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40" windowHeight="5520" activeTab="0"/>
  </bookViews>
  <sheets>
    <sheet name="Cover" sheetId="1" r:id="rId1"/>
    <sheet name="Av.Prop | Foreword" sheetId="2" r:id="rId2"/>
    <sheet name="T de M | T of C" sheetId="3" r:id="rId3"/>
    <sheet name="Tit.Pg. Can" sheetId="4" r:id="rId4"/>
    <sheet name="P.1" sheetId="5" r:id="rId5"/>
    <sheet name="Tit.Pg. Reg" sheetId="6" r:id="rId6"/>
    <sheet name="P.2" sheetId="7" r:id="rId7"/>
    <sheet name="P.3" sheetId="8" r:id="rId8"/>
    <sheet name="P.4" sheetId="9" r:id="rId9"/>
    <sheet name="P.5" sheetId="10" r:id="rId10"/>
    <sheet name="P.6" sheetId="11" r:id="rId11"/>
    <sheet name="Tit.Pg. Can." sheetId="12" r:id="rId12"/>
    <sheet name="P.7" sheetId="13" r:id="rId13"/>
    <sheet name="Tit.Pg. Reg." sheetId="14" r:id="rId14"/>
    <sheet name="P.8" sheetId="15" r:id="rId15"/>
    <sheet name="P.9" sheetId="16" r:id="rId16"/>
    <sheet name="P.10" sheetId="17" r:id="rId17"/>
    <sheet name="P.11" sheetId="18" r:id="rId18"/>
    <sheet name="P.12" sheetId="19" r:id="rId19"/>
    <sheet name="Tit.Pg. CBC" sheetId="20" r:id="rId20"/>
    <sheet name="P.13" sheetId="21" r:id="rId21"/>
  </sheets>
  <definedNames>
    <definedName name="ACwvu.fdb1_Rapport_Report." localSheetId="4" hidden="1">'P.1'!$85:$90</definedName>
    <definedName name="ACwvu.fdb1_Rapport_Report." localSheetId="6" hidden="1">'P.2'!$87:$92</definedName>
    <definedName name="ACwvu.fdb1_Rapport_Report." localSheetId="7" hidden="1">'P.3'!$87:$92</definedName>
    <definedName name="ACwvu.fdb1_Rapport_Report." localSheetId="8" hidden="1">'P.4'!$86:$91</definedName>
    <definedName name="ACwvu.fdb1_Rapport_Report." localSheetId="9" hidden="1">'P.5'!$85:$90</definedName>
    <definedName name="ACwvu.fdb1_Rapport_Report." localSheetId="10" hidden="1">'P.6'!$88:$93</definedName>
    <definedName name="ACwvu.fdb2_print." localSheetId="16" hidden="1">'P.10'!$A$1:$O$44</definedName>
    <definedName name="ACwvu.fdb2_print." localSheetId="17" hidden="1">'P.11'!$A$1:$O$44</definedName>
    <definedName name="ACwvu.fdb2_print." localSheetId="18" hidden="1">'P.12'!$A$1:$O$44</definedName>
    <definedName name="ACwvu.fdb2_print." localSheetId="12" hidden="1">'P.7'!$A$1:$O$44</definedName>
    <definedName name="ACwvu.fdb2_print." localSheetId="14" hidden="1">'P.8'!$A$1:$O$44</definedName>
    <definedName name="ACwvu.fdb2_print." localSheetId="15" hidden="1">'P.9'!$A$1:$O$44</definedName>
    <definedName name="Cwvu.fdb1_Rapport_Report." localSheetId="4" hidden="1">'P.1'!$85:$90</definedName>
    <definedName name="Cwvu.fdb1_Rapport_Report." localSheetId="6" hidden="1">'P.2'!$87:$92</definedName>
    <definedName name="Cwvu.fdb1_Rapport_Report." localSheetId="7" hidden="1">'P.3'!$87:$92</definedName>
    <definedName name="Cwvu.fdb1_Rapport_Report." localSheetId="8" hidden="1">'P.4'!$86:$91</definedName>
    <definedName name="Cwvu.fdb1_Rapport_Report." localSheetId="9" hidden="1">'P.5'!$85:$90</definedName>
    <definedName name="Cwvu.fdb1_Rapport_Report." localSheetId="10" hidden="1">'P.6'!$88:$93</definedName>
    <definedName name="FDB1_Imprime_PrintArea" localSheetId="4">'P.1'!$A$1:$R$40</definedName>
    <definedName name="FDB1_Imprime_PrintArea" localSheetId="6">'P.2'!$A$1:$R$40</definedName>
    <definedName name="FDB1_Imprime_PrintArea" localSheetId="7">'P.3'!$A$1:$R$40</definedName>
    <definedName name="FDB1_Imprime_PrintArea" localSheetId="8">'P.4'!$A$1:$R$40</definedName>
    <definedName name="FDB1_Imprime_PrintArea" localSheetId="9">'P.5'!$A$1:$R$40</definedName>
    <definedName name="FDB1_Imprime_PrintArea" localSheetId="10">'P.6'!$A$1:$R$40</definedName>
    <definedName name="FDB1_report_copy" localSheetId="4">'P.1'!$A$1:$R$91</definedName>
    <definedName name="FDB1_report_copy" localSheetId="6">'P.2'!$A$1:$R$93</definedName>
    <definedName name="FDB1_report_copy" localSheetId="7">'P.3'!$A$1:$R$93</definedName>
    <definedName name="FDB1_report_copy" localSheetId="8">'P.4'!$A$1:$R$92</definedName>
    <definedName name="FDB1_report_copy" localSheetId="9">'P.5'!$A$1:$R$91</definedName>
    <definedName name="FDB1_report_copy" localSheetId="10">'P.6'!$A$1:$R$94</definedName>
    <definedName name="FDB2_report" localSheetId="16">'P.10'!$A$1:$O$44</definedName>
    <definedName name="FDB2_report" localSheetId="17">'P.11'!$A$1:$O$44</definedName>
    <definedName name="FDB2_report" localSheetId="18">'P.12'!$A$1:$O$44</definedName>
    <definedName name="FDB2_report" localSheetId="12">'P.7'!$A$1:$O$44</definedName>
    <definedName name="FDB2_report" localSheetId="14">'P.8'!$A$1:$O$44</definedName>
    <definedName name="FDB2_report" localSheetId="15">'P.9'!$A$1:$O$44</definedName>
    <definedName name="Header_hide" localSheetId="4">'P.1'!$A$4:$D$4</definedName>
    <definedName name="Header_hide" localSheetId="6">'P.2'!$A$4:$D$4</definedName>
    <definedName name="Header_hide" localSheetId="7">'P.3'!$A$4:$D$4</definedName>
    <definedName name="Header_hide" localSheetId="8">'P.4'!$A$4:$D$4</definedName>
    <definedName name="Header_hide" localSheetId="9">'P.5'!$A$4:$D$4</definedName>
    <definedName name="Header_hide" localSheetId="10">'P.6'!$A$4:$D$4</definedName>
    <definedName name="_xlnm.Print_Area" localSheetId="0">'Cover'!$A$1:$O$34</definedName>
    <definedName name="_xlnm.Print_Area" localSheetId="4">'P.1'!$A$1:$S$47</definedName>
    <definedName name="_xlnm.Print_Area" localSheetId="16">'P.10'!$A$1:$P$45</definedName>
    <definedName name="_xlnm.Print_Area" localSheetId="17">'P.11'!$A$1:$P$45</definedName>
    <definedName name="_xlnm.Print_Area" localSheetId="18">'P.12'!$A$1:$P$45</definedName>
    <definedName name="_xlnm.Print_Area" localSheetId="20">'P.13'!$A$1:$AA$46</definedName>
    <definedName name="_xlnm.Print_Area" localSheetId="6">'P.2'!$A$1:$S$45</definedName>
    <definedName name="_xlnm.Print_Area" localSheetId="7">'P.3'!$A$1:$S$45</definedName>
    <definedName name="_xlnm.Print_Area" localSheetId="8">'P.4'!$A$1:$S$47</definedName>
    <definedName name="_xlnm.Print_Area" localSheetId="9">'P.5'!$A$1:$S$47</definedName>
    <definedName name="_xlnm.Print_Area" localSheetId="10">'P.6'!$A$1:$S$44</definedName>
    <definedName name="_xlnm.Print_Area" localSheetId="12">'P.7'!$A$1:$P$46</definedName>
    <definedName name="_xlnm.Print_Area" localSheetId="14">'P.8'!$A$1:$P$45</definedName>
    <definedName name="_xlnm.Print_Area" localSheetId="15">'P.9'!$A$1:$P$45</definedName>
    <definedName name="_xlnm.Print_Area" localSheetId="3">'Tit.Pg. Can'!$A$1:$B$37</definedName>
    <definedName name="_xlnm.Print_Area" localSheetId="11">'Tit.Pg. Can.'!$A$1:$B$36</definedName>
    <definedName name="_xlnm.Print_Area" localSheetId="19">'Tit.Pg. CBC'!$A$1:$G$34</definedName>
    <definedName name="_xlnm.Print_Area" localSheetId="5">'Tit.Pg. Reg'!$A$1:$H$34</definedName>
    <definedName name="_xlnm.Print_Area" localSheetId="13">'Tit.Pg. Reg.'!$A$1:$G$34</definedName>
    <definedName name="Swvu.fdb1_Rapport_Report." localSheetId="4" hidden="1">'P.1'!$85:$90</definedName>
    <definedName name="Swvu.fdb1_Rapport_Report." localSheetId="6" hidden="1">'P.2'!$87:$92</definedName>
    <definedName name="Swvu.fdb1_Rapport_Report." localSheetId="7" hidden="1">'P.3'!$87:$92</definedName>
    <definedName name="Swvu.fdb1_Rapport_Report." localSheetId="8" hidden="1">'P.4'!$86:$91</definedName>
    <definedName name="Swvu.fdb1_Rapport_Report." localSheetId="9" hidden="1">'P.5'!$85:$90</definedName>
    <definedName name="Swvu.fdb1_Rapport_Report." localSheetId="10" hidden="1">'P.6'!$88:$93</definedName>
    <definedName name="Swvu.fdb2_print." localSheetId="16" hidden="1">'P.10'!$A$1:$O$44</definedName>
    <definedName name="Swvu.fdb2_print." localSheetId="17" hidden="1">'P.11'!$A$1:$O$44</definedName>
    <definedName name="Swvu.fdb2_print." localSheetId="18" hidden="1">'P.12'!$A$1:$O$44</definedName>
    <definedName name="Swvu.fdb2_print." localSheetId="12" hidden="1">'P.7'!$A$1:$O$44</definedName>
    <definedName name="Swvu.fdb2_print." localSheetId="14" hidden="1">'P.8'!$A$1:$O$44</definedName>
    <definedName name="Swvu.fdb2_print." localSheetId="15" hidden="1">'P.9'!$A$1:$O$44</definedName>
    <definedName name="wrn.fdb1_Imprime_Print." localSheetId="0" hidden="1">{"fdb1_Rapport_Report",#N/A,FALSE,"Report"}</definedName>
    <definedName name="wrn.fdb1_Imprime_Print." localSheetId="4" hidden="1">{"fdb1_Rapport_Report",#N/A,FALSE,"Report"}</definedName>
    <definedName name="wrn.fdb1_Imprime_Print." localSheetId="18" hidden="1">{"fdb1_Rapport_Report",#N/A,FALSE,"Report"}</definedName>
    <definedName name="wrn.fdb1_Imprime_Print." localSheetId="20" hidden="1">{"fdb1_Rapport_Report",#N/A,FALSE,"Report"}</definedName>
    <definedName name="wrn.fdb1_Imprime_Print." localSheetId="6" hidden="1">{"fdb1_Rapport_Report",#N/A,FALSE,"Report"}</definedName>
    <definedName name="wrn.fdb1_Imprime_Print." localSheetId="7" hidden="1">{"fdb1_Rapport_Report",#N/A,FALSE,"Report"}</definedName>
    <definedName name="wrn.fdb1_Imprime_Print." localSheetId="8" hidden="1">{"fdb1_Rapport_Report",#N/A,FALSE,"Report"}</definedName>
    <definedName name="wrn.fdb1_Imprime_Print." localSheetId="9" hidden="1">{"fdb1_Rapport_Report",#N/A,FALSE,"Report"}</definedName>
    <definedName name="wrn.fdb1_Imprime_Print." localSheetId="10" hidden="1">{"fdb1_Rapport_Report",#N/A,FALSE,"Report"}</definedName>
    <definedName name="wrn.fdb1_Imprime_Print." localSheetId="19" hidden="1">{"fdb1_Rapport_Report",#N/A,FALSE,"Report"}</definedName>
    <definedName name="wrn.fdb1_Imprime_Print." localSheetId="5" hidden="1">{"fdb1_Rapport_Report",#N/A,FALSE,"Report"}</definedName>
    <definedName name="wrn.fdb1_Imprime_Print." hidden="1">{"fdb1_Rapport_Report",#N/A,FALSE,"Report"}</definedName>
    <definedName name="wrn.fdb2_print_rpt." localSheetId="0" hidden="1">{"fdb2_print",#N/A,FALSE,"Report"}</definedName>
    <definedName name="wrn.fdb2_print_rpt." localSheetId="16" hidden="1">{"fdb2_print",#N/A,FALSE,"Report"}</definedName>
    <definedName name="wrn.fdb2_print_rpt." localSheetId="17" hidden="1">{"fdb2_print",#N/A,FALSE,"Report"}</definedName>
    <definedName name="wrn.fdb2_print_rpt." localSheetId="18" hidden="1">{"fdb2_print",#N/A,FALSE,"Report"}</definedName>
    <definedName name="wrn.fdb2_print_rpt." localSheetId="20" hidden="1">{"fdb2_print",#N/A,FALSE,"Report"}</definedName>
    <definedName name="wrn.fdb2_print_rpt." localSheetId="10" hidden="1">{"fdb2_print",#N/A,FALSE,"Report"}</definedName>
    <definedName name="wrn.fdb2_print_rpt." localSheetId="12" hidden="1">{"fdb2_print",#N/A,FALSE,"Report"}</definedName>
    <definedName name="wrn.fdb2_print_rpt." localSheetId="14" hidden="1">{"fdb2_print",#N/A,FALSE,"Report"}</definedName>
    <definedName name="wrn.fdb2_print_rpt." localSheetId="15" hidden="1">{"fdb2_print",#N/A,FALSE,"Report"}</definedName>
    <definedName name="wrn.fdb2_print_rpt." localSheetId="3" hidden="1">{"fdb2_print",#N/A,FALSE,"Report"}</definedName>
    <definedName name="wrn.fdb2_print_rpt." localSheetId="19" hidden="1">{"fdb2_print",#N/A,FALSE,"Report"}</definedName>
    <definedName name="wrn.fdb2_print_rpt." localSheetId="5" hidden="1">{"fdb2_print",#N/A,FALSE,"Report"}</definedName>
    <definedName name="wrn.fdb2_print_rpt." localSheetId="13" hidden="1">{"fdb2_print",#N/A,FALSE,"Report"}</definedName>
    <definedName name="wrn.fdb2_print_rpt." hidden="1">{"fdb2_print",#N/A,FALSE,"Report"}</definedName>
    <definedName name="wvu.fdb1_Rapport_Report." localSheetId="4"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6"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7"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8"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9"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10"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2_print." localSheetId="16"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7"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8"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2"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4"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5"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Z_57439D27_2315_11D2_9EC7_10005A7CB282_.wvu.PrintArea" localSheetId="4" hidden="1">'P.1'!$A$1:$R$41</definedName>
    <definedName name="Z_57439D27_2315_11D2_9EC7_10005A7CB282_.wvu.PrintArea" localSheetId="6" hidden="1">'P.2'!$A$1:$R$41</definedName>
    <definedName name="Z_57439D27_2315_11D2_9EC7_10005A7CB282_.wvu.PrintArea" localSheetId="7" hidden="1">'P.3'!$A$1:$R$41</definedName>
    <definedName name="Z_57439D27_2315_11D2_9EC7_10005A7CB282_.wvu.PrintArea" localSheetId="8" hidden="1">'P.4'!$A$1:$R$41</definedName>
    <definedName name="Z_57439D27_2315_11D2_9EC7_10005A7CB282_.wvu.PrintArea" localSheetId="9" hidden="1">'P.5'!$A$1:$R$41</definedName>
    <definedName name="Z_57439D27_2315_11D2_9EC7_10005A7CB282_.wvu.PrintArea" localSheetId="10" hidden="1">'P.6'!$A$1:$R$41</definedName>
    <definedName name="Z_57439D27_2315_11D2_9EC7_10005A7CB282_.wvu.Rows" localSheetId="4" hidden="1">'P.1'!$85:$90</definedName>
    <definedName name="Z_57439D27_2315_11D2_9EC7_10005A7CB282_.wvu.Rows" localSheetId="6" hidden="1">'P.2'!$87:$92</definedName>
    <definedName name="Z_57439D27_2315_11D2_9EC7_10005A7CB282_.wvu.Rows" localSheetId="7" hidden="1">'P.3'!$87:$92</definedName>
    <definedName name="Z_57439D27_2315_11D2_9EC7_10005A7CB282_.wvu.Rows" localSheetId="8" hidden="1">'P.4'!$86:$91</definedName>
    <definedName name="Z_57439D27_2315_11D2_9EC7_10005A7CB282_.wvu.Rows" localSheetId="9" hidden="1">'P.5'!$85:$90</definedName>
    <definedName name="Z_57439D27_2315_11D2_9EC7_10005A7CB282_.wvu.Rows" localSheetId="10" hidden="1">'P.6'!$88:$93</definedName>
  </definedNames>
  <calcPr fullCalcOnLoad="1"/>
</workbook>
</file>

<file path=xl/comments21.xml><?xml version="1.0" encoding="utf-8"?>
<comments xmlns="http://schemas.openxmlformats.org/spreadsheetml/2006/main">
  <authors>
    <author>conadm</author>
  </authors>
  <commentList>
    <comment ref="M8" authorId="0">
      <text>
        <r>
          <rPr>
            <b/>
            <sz val="8"/>
            <rFont val="Tahoma"/>
            <family val="0"/>
          </rPr>
          <t xml:space="preserve">From Appendix A.2 Income
</t>
        </r>
      </text>
    </comment>
    <comment ref="O8" authorId="0">
      <text>
        <r>
          <rPr>
            <b/>
            <sz val="8"/>
            <rFont val="Tahoma"/>
            <family val="0"/>
          </rPr>
          <t>From Appendix A.1 Income</t>
        </r>
        <r>
          <rPr>
            <sz val="8"/>
            <rFont val="Tahoma"/>
            <family val="0"/>
          </rPr>
          <t xml:space="preserve">
</t>
        </r>
      </text>
    </comment>
    <comment ref="Q12" authorId="0">
      <text>
        <r>
          <rPr>
            <b/>
            <sz val="8"/>
            <rFont val="Tahoma"/>
            <family val="0"/>
          </rPr>
          <t xml:space="preserve">From Appendix B, Revenue, Misc. less cells E9 and G9
</t>
        </r>
      </text>
    </comment>
    <comment ref="M9" authorId="0">
      <text>
        <r>
          <rPr>
            <b/>
            <sz val="8"/>
            <rFont val="Tahoma"/>
            <family val="0"/>
          </rPr>
          <t xml:space="preserve">From Appendix A.2 Income
</t>
        </r>
        <r>
          <rPr>
            <sz val="8"/>
            <rFont val="Tahoma"/>
            <family val="0"/>
          </rPr>
          <t xml:space="preserve">
</t>
        </r>
      </text>
    </comment>
    <comment ref="M10" authorId="0">
      <text>
        <r>
          <rPr>
            <b/>
            <sz val="8"/>
            <rFont val="Tahoma"/>
            <family val="0"/>
          </rPr>
          <t xml:space="preserve">From Appendix A.2 Income
</t>
        </r>
      </text>
    </comment>
    <comment ref="M11" authorId="0">
      <text>
        <r>
          <rPr>
            <b/>
            <sz val="8"/>
            <rFont val="Tahoma"/>
            <family val="0"/>
          </rPr>
          <t xml:space="preserve">From Appendix A.2 Income
</t>
        </r>
        <r>
          <rPr>
            <sz val="8"/>
            <rFont val="Tahoma"/>
            <family val="0"/>
          </rPr>
          <t xml:space="preserve">
</t>
        </r>
      </text>
    </comment>
    <comment ref="M12" authorId="0">
      <text>
        <r>
          <rPr>
            <b/>
            <sz val="8"/>
            <rFont val="Tahoma"/>
            <family val="0"/>
          </rPr>
          <t xml:space="preserve">From Appendix A.2 Income
</t>
        </r>
        <r>
          <rPr>
            <sz val="8"/>
            <rFont val="Tahoma"/>
            <family val="0"/>
          </rPr>
          <t xml:space="preserve">
</t>
        </r>
      </text>
    </comment>
    <comment ref="O9" authorId="0">
      <text>
        <r>
          <rPr>
            <b/>
            <sz val="8"/>
            <rFont val="Tahoma"/>
            <family val="0"/>
          </rPr>
          <t>From Appendix A.1 Income</t>
        </r>
        <r>
          <rPr>
            <sz val="8"/>
            <rFont val="Tahoma"/>
            <family val="0"/>
          </rPr>
          <t xml:space="preserve">
</t>
        </r>
      </text>
    </comment>
    <comment ref="O10" authorId="0">
      <text>
        <r>
          <rPr>
            <b/>
            <sz val="8"/>
            <rFont val="Tahoma"/>
            <family val="0"/>
          </rPr>
          <t>From Appendix A.1 Income</t>
        </r>
        <r>
          <rPr>
            <sz val="8"/>
            <rFont val="Tahoma"/>
            <family val="0"/>
          </rPr>
          <t xml:space="preserve">
</t>
        </r>
      </text>
    </comment>
    <comment ref="O11" authorId="0">
      <text>
        <r>
          <rPr>
            <b/>
            <sz val="8"/>
            <rFont val="Tahoma"/>
            <family val="0"/>
          </rPr>
          <t>From Appendix A.1 Income</t>
        </r>
        <r>
          <rPr>
            <sz val="8"/>
            <rFont val="Tahoma"/>
            <family val="0"/>
          </rPr>
          <t xml:space="preserve">
</t>
        </r>
      </text>
    </comment>
    <comment ref="O12" authorId="0">
      <text>
        <r>
          <rPr>
            <b/>
            <sz val="8"/>
            <rFont val="Tahoma"/>
            <family val="0"/>
          </rPr>
          <t>From Appendix A.1 Income</t>
        </r>
        <r>
          <rPr>
            <sz val="8"/>
            <rFont val="Tahoma"/>
            <family val="0"/>
          </rPr>
          <t xml:space="preserve">
</t>
        </r>
      </text>
    </comment>
    <comment ref="S28" authorId="0">
      <text>
        <r>
          <rPr>
            <b/>
            <sz val="8"/>
            <rFont val="Tahoma"/>
            <family val="0"/>
          </rPr>
          <t xml:space="preserve">From Appendix B, Operating Appropriation
</t>
        </r>
        <r>
          <rPr>
            <sz val="8"/>
            <rFont val="Tahoma"/>
            <family val="0"/>
          </rPr>
          <t xml:space="preserve">
</t>
        </r>
      </text>
    </comment>
    <comment ref="S17" authorId="0">
      <text>
        <r>
          <rPr>
            <b/>
            <sz val="8"/>
            <rFont val="Tahoma"/>
            <family val="0"/>
          </rPr>
          <t xml:space="preserve">From Appendix B, Total Sales and Promotion
</t>
        </r>
        <r>
          <rPr>
            <sz val="8"/>
            <rFont val="Tahoma"/>
            <family val="0"/>
          </rPr>
          <t xml:space="preserve">
</t>
        </r>
      </text>
    </comment>
    <comment ref="S18" authorId="0">
      <text>
        <r>
          <rPr>
            <b/>
            <sz val="8"/>
            <rFont val="Tahoma"/>
            <family val="0"/>
          </rPr>
          <t>From Appendix B, Total Corporate Management</t>
        </r>
      </text>
    </comment>
    <comment ref="S23" authorId="0">
      <text>
        <r>
          <rPr>
            <b/>
            <sz val="8"/>
            <rFont val="Tahoma"/>
            <family val="0"/>
          </rPr>
          <t xml:space="preserve">From Appendix B, Amortization
</t>
        </r>
      </text>
    </comment>
    <comment ref="S29" authorId="0">
      <text>
        <r>
          <rPr>
            <b/>
            <sz val="8"/>
            <rFont val="Tahoma"/>
            <family val="0"/>
          </rPr>
          <t>Cell K20</t>
        </r>
      </text>
    </comment>
    <comment ref="S30" authorId="0">
      <text>
        <r>
          <rPr>
            <b/>
            <sz val="8"/>
            <rFont val="Tahoma"/>
            <family val="0"/>
          </rPr>
          <t>From Appendix B, Income and large corporation taxes</t>
        </r>
        <r>
          <rPr>
            <sz val="8"/>
            <rFont val="Tahoma"/>
            <family val="0"/>
          </rPr>
          <t xml:space="preserve">
</t>
        </r>
      </text>
    </comment>
    <comment ref="S37" authorId="0">
      <text>
        <r>
          <rPr>
            <b/>
            <sz val="8"/>
            <rFont val="Tahoma"/>
            <family val="0"/>
          </rPr>
          <t>Appendix C, Average number of employees less Pay &amp; Specialty RDI and Newsworld as well as Pay Audio Galaxie</t>
        </r>
        <r>
          <rPr>
            <sz val="8"/>
            <rFont val="Tahoma"/>
            <family val="0"/>
          </rPr>
          <t xml:space="preserve">
</t>
        </r>
      </text>
    </comment>
    <comment ref="S36" authorId="0">
      <text>
        <r>
          <rPr>
            <b/>
            <sz val="8"/>
            <rFont val="Tahoma"/>
            <family val="0"/>
          </rPr>
          <t>Appendix C, Total Salaries less Pay &amp; Specialty RDI and Newsworld as well as Pay Audio Galaxie</t>
        </r>
        <r>
          <rPr>
            <sz val="8"/>
            <rFont val="Tahoma"/>
            <family val="0"/>
          </rPr>
          <t xml:space="preserve">
</t>
        </r>
      </text>
    </comment>
    <comment ref="S40" authorId="0">
      <text>
        <r>
          <rPr>
            <b/>
            <sz val="8"/>
            <rFont val="Tahoma"/>
            <family val="0"/>
          </rPr>
          <t>From Annual Returns page 10  cell 03</t>
        </r>
      </text>
    </comment>
    <comment ref="S41" authorId="0">
      <text>
        <r>
          <rPr>
            <b/>
            <sz val="8"/>
            <rFont val="Tahoma"/>
            <family val="0"/>
          </rPr>
          <t xml:space="preserve">From Annual Returns page 10  cell 06
</t>
        </r>
        <r>
          <rPr>
            <sz val="8"/>
            <rFont val="Tahoma"/>
            <family val="0"/>
          </rPr>
          <t xml:space="preserve">
</t>
        </r>
      </text>
    </comment>
    <comment ref="S16" authorId="0">
      <text>
        <r>
          <rPr>
            <b/>
            <sz val="8"/>
            <rFont val="Tahoma"/>
            <family val="0"/>
          </rPr>
          <t xml:space="preserve">From Appendix B, Total Technical
</t>
        </r>
        <r>
          <rPr>
            <sz val="8"/>
            <rFont val="Tahoma"/>
            <family val="0"/>
          </rPr>
          <t xml:space="preserve">
</t>
        </r>
      </text>
    </comment>
    <comment ref="S15" authorId="0">
      <text>
        <r>
          <rPr>
            <b/>
            <sz val="8"/>
            <rFont val="Tahoma"/>
            <family val="0"/>
          </rPr>
          <t xml:space="preserve">From Appendix B, Total Programming less interests in programming costs, same amount as cell K27
</t>
        </r>
        <r>
          <rPr>
            <sz val="8"/>
            <rFont val="Tahoma"/>
            <family val="0"/>
          </rPr>
          <t xml:space="preserve">
</t>
        </r>
      </text>
    </comment>
    <comment ref="U8" authorId="0">
      <text>
        <r>
          <rPr>
            <b/>
            <sz val="8"/>
            <rFont val="Tahoma"/>
            <family val="0"/>
          </rPr>
          <t xml:space="preserve">From Appendix A.2 Income
</t>
        </r>
      </text>
    </comment>
    <comment ref="W8" authorId="0">
      <text>
        <r>
          <rPr>
            <b/>
            <sz val="8"/>
            <rFont val="Tahoma"/>
            <family val="0"/>
          </rPr>
          <t>From Appendix A.1 Income</t>
        </r>
        <r>
          <rPr>
            <sz val="8"/>
            <rFont val="Tahoma"/>
            <family val="0"/>
          </rPr>
          <t xml:space="preserve">
</t>
        </r>
      </text>
    </comment>
    <comment ref="U9" authorId="0">
      <text>
        <r>
          <rPr>
            <b/>
            <sz val="8"/>
            <rFont val="Tahoma"/>
            <family val="0"/>
          </rPr>
          <t xml:space="preserve">From Appendix A.2 Income
</t>
        </r>
        <r>
          <rPr>
            <sz val="8"/>
            <rFont val="Tahoma"/>
            <family val="0"/>
          </rPr>
          <t xml:space="preserve">
</t>
        </r>
      </text>
    </comment>
    <comment ref="W9" authorId="0">
      <text>
        <r>
          <rPr>
            <b/>
            <sz val="8"/>
            <rFont val="Tahoma"/>
            <family val="0"/>
          </rPr>
          <t>From Appendix A.1 Income</t>
        </r>
        <r>
          <rPr>
            <sz val="8"/>
            <rFont val="Tahoma"/>
            <family val="0"/>
          </rPr>
          <t xml:space="preserve">
</t>
        </r>
      </text>
    </comment>
    <comment ref="U10" authorId="0">
      <text>
        <r>
          <rPr>
            <b/>
            <sz val="8"/>
            <rFont val="Tahoma"/>
            <family val="0"/>
          </rPr>
          <t xml:space="preserve">From Appendix A.2 Income
</t>
        </r>
      </text>
    </comment>
    <comment ref="W10" authorId="0">
      <text>
        <r>
          <rPr>
            <b/>
            <sz val="8"/>
            <rFont val="Tahoma"/>
            <family val="0"/>
          </rPr>
          <t>From Appendix A.1 Income</t>
        </r>
        <r>
          <rPr>
            <sz val="8"/>
            <rFont val="Tahoma"/>
            <family val="0"/>
          </rPr>
          <t xml:space="preserve">
</t>
        </r>
      </text>
    </comment>
    <comment ref="U11" authorId="0">
      <text>
        <r>
          <rPr>
            <b/>
            <sz val="8"/>
            <rFont val="Tahoma"/>
            <family val="0"/>
          </rPr>
          <t xml:space="preserve">From Appendix A.2 Income
</t>
        </r>
        <r>
          <rPr>
            <sz val="8"/>
            <rFont val="Tahoma"/>
            <family val="0"/>
          </rPr>
          <t xml:space="preserve">
</t>
        </r>
      </text>
    </comment>
    <comment ref="W11" authorId="0">
      <text>
        <r>
          <rPr>
            <b/>
            <sz val="8"/>
            <rFont val="Tahoma"/>
            <family val="0"/>
          </rPr>
          <t>From Appendix A.1 Income</t>
        </r>
        <r>
          <rPr>
            <sz val="8"/>
            <rFont val="Tahoma"/>
            <family val="0"/>
          </rPr>
          <t xml:space="preserve">
</t>
        </r>
      </text>
    </comment>
    <comment ref="U12" authorId="0">
      <text>
        <r>
          <rPr>
            <b/>
            <sz val="8"/>
            <rFont val="Tahoma"/>
            <family val="0"/>
          </rPr>
          <t xml:space="preserve">From Appendix A.2 Income
</t>
        </r>
        <r>
          <rPr>
            <sz val="8"/>
            <rFont val="Tahoma"/>
            <family val="0"/>
          </rPr>
          <t xml:space="preserve">
</t>
        </r>
      </text>
    </comment>
    <comment ref="W12" authorId="0">
      <text>
        <r>
          <rPr>
            <b/>
            <sz val="8"/>
            <rFont val="Tahoma"/>
            <family val="0"/>
          </rPr>
          <t>From Appendix A.1 Income</t>
        </r>
        <r>
          <rPr>
            <sz val="8"/>
            <rFont val="Tahoma"/>
            <family val="0"/>
          </rPr>
          <t xml:space="preserve">
</t>
        </r>
      </text>
    </comment>
    <comment ref="Y12" authorId="0">
      <text>
        <r>
          <rPr>
            <b/>
            <sz val="8"/>
            <rFont val="Tahoma"/>
            <family val="0"/>
          </rPr>
          <t xml:space="preserve">From Appendix B, Revenue, Misc. less cells E9 and G9
</t>
        </r>
      </text>
    </comment>
    <comment ref="AA15" authorId="0">
      <text>
        <r>
          <rPr>
            <b/>
            <sz val="8"/>
            <rFont val="Tahoma"/>
            <family val="0"/>
          </rPr>
          <t xml:space="preserve">From Appendix B, Total Programming less interests in programming costs, same amount as cell K27
</t>
        </r>
        <r>
          <rPr>
            <sz val="8"/>
            <rFont val="Tahoma"/>
            <family val="0"/>
          </rPr>
          <t xml:space="preserve">
</t>
        </r>
      </text>
    </comment>
    <comment ref="AA16" authorId="0">
      <text>
        <r>
          <rPr>
            <b/>
            <sz val="8"/>
            <rFont val="Tahoma"/>
            <family val="0"/>
          </rPr>
          <t xml:space="preserve">From Appendix B, Total Technical
</t>
        </r>
        <r>
          <rPr>
            <sz val="8"/>
            <rFont val="Tahoma"/>
            <family val="0"/>
          </rPr>
          <t xml:space="preserve">
</t>
        </r>
      </text>
    </comment>
    <comment ref="AA17" authorId="0">
      <text>
        <r>
          <rPr>
            <b/>
            <sz val="8"/>
            <rFont val="Tahoma"/>
            <family val="0"/>
          </rPr>
          <t xml:space="preserve">From Appendix B, Total Sales and Promotion
</t>
        </r>
        <r>
          <rPr>
            <sz val="8"/>
            <rFont val="Tahoma"/>
            <family val="0"/>
          </rPr>
          <t xml:space="preserve">
</t>
        </r>
      </text>
    </comment>
    <comment ref="AA18" authorId="0">
      <text>
        <r>
          <rPr>
            <b/>
            <sz val="8"/>
            <rFont val="Tahoma"/>
            <family val="0"/>
          </rPr>
          <t>From Appendix B, Total Corporate Management</t>
        </r>
      </text>
    </comment>
    <comment ref="AA23" authorId="0">
      <text>
        <r>
          <rPr>
            <b/>
            <sz val="8"/>
            <rFont val="Tahoma"/>
            <family val="0"/>
          </rPr>
          <t xml:space="preserve">From Appendix B, Amortization
</t>
        </r>
      </text>
    </comment>
    <comment ref="AA28" authorId="0">
      <text>
        <r>
          <rPr>
            <b/>
            <sz val="8"/>
            <rFont val="Tahoma"/>
            <family val="0"/>
          </rPr>
          <t xml:space="preserve">From Appendix B, Operating Appropriation
</t>
        </r>
        <r>
          <rPr>
            <sz val="8"/>
            <rFont val="Tahoma"/>
            <family val="0"/>
          </rPr>
          <t xml:space="preserve">
</t>
        </r>
      </text>
    </comment>
    <comment ref="AA29" authorId="0">
      <text>
        <r>
          <rPr>
            <b/>
            <sz val="8"/>
            <rFont val="Tahoma"/>
            <family val="0"/>
          </rPr>
          <t>Cell K20</t>
        </r>
      </text>
    </comment>
    <comment ref="AA30" authorId="0">
      <text>
        <r>
          <rPr>
            <b/>
            <sz val="8"/>
            <rFont val="Tahoma"/>
            <family val="0"/>
          </rPr>
          <t>From Appendix B, Income and large corporation taxes</t>
        </r>
        <r>
          <rPr>
            <sz val="8"/>
            <rFont val="Tahoma"/>
            <family val="0"/>
          </rPr>
          <t xml:space="preserve">
</t>
        </r>
      </text>
    </comment>
    <comment ref="AA36" authorId="0">
      <text>
        <r>
          <rPr>
            <b/>
            <sz val="8"/>
            <rFont val="Tahoma"/>
            <family val="0"/>
          </rPr>
          <t>Appendix C, Total Salaries less Pay &amp; Specialty RDI and Newsworld as well as Pay Audio Galaxie</t>
        </r>
        <r>
          <rPr>
            <sz val="8"/>
            <rFont val="Tahoma"/>
            <family val="0"/>
          </rPr>
          <t xml:space="preserve">
</t>
        </r>
      </text>
    </comment>
    <comment ref="AA37" authorId="0">
      <text>
        <r>
          <rPr>
            <b/>
            <sz val="8"/>
            <rFont val="Tahoma"/>
            <family val="0"/>
          </rPr>
          <t>Appendix C, Average number of employees less Pay &amp; Specialty RDI and Newsworld as well as Pay Audio Galaxie</t>
        </r>
        <r>
          <rPr>
            <sz val="8"/>
            <rFont val="Tahoma"/>
            <family val="0"/>
          </rPr>
          <t xml:space="preserve">
</t>
        </r>
      </text>
    </comment>
    <comment ref="AA40" authorId="0">
      <text>
        <r>
          <rPr>
            <b/>
            <sz val="8"/>
            <rFont val="Tahoma"/>
            <family val="0"/>
          </rPr>
          <t>From Annual Returns page 10  cell 03</t>
        </r>
      </text>
    </comment>
    <comment ref="AA41" authorId="0">
      <text>
        <r>
          <rPr>
            <b/>
            <sz val="8"/>
            <rFont val="Tahoma"/>
            <family val="0"/>
          </rPr>
          <t xml:space="preserve">From Annual Returns page 10  cell 06
</t>
        </r>
        <r>
          <rPr>
            <sz val="8"/>
            <rFont val="Tahoma"/>
            <family val="0"/>
          </rPr>
          <t xml:space="preserve">
</t>
        </r>
      </text>
    </comment>
    <comment ref="E8" authorId="0">
      <text>
        <r>
          <rPr>
            <b/>
            <sz val="8"/>
            <rFont val="Tahoma"/>
            <family val="0"/>
          </rPr>
          <t xml:space="preserve">From Appendix A.2 Income
</t>
        </r>
      </text>
    </comment>
    <comment ref="G8" authorId="0">
      <text>
        <r>
          <rPr>
            <b/>
            <sz val="8"/>
            <rFont val="Tahoma"/>
            <family val="0"/>
          </rPr>
          <t>From Appendix A.1 Income</t>
        </r>
        <r>
          <rPr>
            <sz val="8"/>
            <rFont val="Tahoma"/>
            <family val="0"/>
          </rPr>
          <t xml:space="preserve">
</t>
        </r>
      </text>
    </comment>
    <comment ref="E9" authorId="0">
      <text>
        <r>
          <rPr>
            <b/>
            <sz val="8"/>
            <rFont val="Tahoma"/>
            <family val="0"/>
          </rPr>
          <t xml:space="preserve">From Appendix A.2 Income
</t>
        </r>
        <r>
          <rPr>
            <sz val="8"/>
            <rFont val="Tahoma"/>
            <family val="0"/>
          </rPr>
          <t xml:space="preserve">
</t>
        </r>
      </text>
    </comment>
    <comment ref="G9" authorId="0">
      <text>
        <r>
          <rPr>
            <b/>
            <sz val="8"/>
            <rFont val="Tahoma"/>
            <family val="0"/>
          </rPr>
          <t>From Appendix A.1 Income</t>
        </r>
        <r>
          <rPr>
            <sz val="8"/>
            <rFont val="Tahoma"/>
            <family val="0"/>
          </rPr>
          <t xml:space="preserve">
</t>
        </r>
      </text>
    </comment>
    <comment ref="E10" authorId="0">
      <text>
        <r>
          <rPr>
            <b/>
            <sz val="8"/>
            <rFont val="Tahoma"/>
            <family val="0"/>
          </rPr>
          <t xml:space="preserve">From Appendix A.2 Income
</t>
        </r>
      </text>
    </comment>
    <comment ref="G10" authorId="0">
      <text>
        <r>
          <rPr>
            <b/>
            <sz val="8"/>
            <rFont val="Tahoma"/>
            <family val="0"/>
          </rPr>
          <t>From Appendix A.1 Income</t>
        </r>
        <r>
          <rPr>
            <sz val="8"/>
            <rFont val="Tahoma"/>
            <family val="0"/>
          </rPr>
          <t xml:space="preserve">
</t>
        </r>
      </text>
    </comment>
    <comment ref="E11" authorId="0">
      <text>
        <r>
          <rPr>
            <b/>
            <sz val="8"/>
            <rFont val="Tahoma"/>
            <family val="0"/>
          </rPr>
          <t xml:space="preserve">From Appendix A.2 Income
</t>
        </r>
        <r>
          <rPr>
            <sz val="8"/>
            <rFont val="Tahoma"/>
            <family val="0"/>
          </rPr>
          <t xml:space="preserve">
</t>
        </r>
      </text>
    </comment>
    <comment ref="G11" authorId="0">
      <text>
        <r>
          <rPr>
            <b/>
            <sz val="8"/>
            <rFont val="Tahoma"/>
            <family val="0"/>
          </rPr>
          <t>From Appendix A.1 Income</t>
        </r>
        <r>
          <rPr>
            <sz val="8"/>
            <rFont val="Tahoma"/>
            <family val="0"/>
          </rPr>
          <t xml:space="preserve">
</t>
        </r>
      </text>
    </comment>
    <comment ref="E12" authorId="0">
      <text>
        <r>
          <rPr>
            <b/>
            <sz val="8"/>
            <rFont val="Tahoma"/>
            <family val="0"/>
          </rPr>
          <t xml:space="preserve">From Appendix A.2 Income
</t>
        </r>
        <r>
          <rPr>
            <sz val="8"/>
            <rFont val="Tahoma"/>
            <family val="0"/>
          </rPr>
          <t xml:space="preserve">
</t>
        </r>
      </text>
    </comment>
    <comment ref="G12" authorId="0">
      <text>
        <r>
          <rPr>
            <b/>
            <sz val="8"/>
            <rFont val="Tahoma"/>
            <family val="0"/>
          </rPr>
          <t>From Appendix A.1 Income</t>
        </r>
        <r>
          <rPr>
            <sz val="8"/>
            <rFont val="Tahoma"/>
            <family val="0"/>
          </rPr>
          <t xml:space="preserve">
</t>
        </r>
      </text>
    </comment>
    <comment ref="I12" authorId="0">
      <text>
        <r>
          <rPr>
            <b/>
            <sz val="8"/>
            <rFont val="Tahoma"/>
            <family val="0"/>
          </rPr>
          <t xml:space="preserve">From Appendix B, Revenue, Misc. less cells E9 and G9
</t>
        </r>
      </text>
    </comment>
    <comment ref="K15" authorId="0">
      <text>
        <r>
          <rPr>
            <b/>
            <sz val="8"/>
            <rFont val="Tahoma"/>
            <family val="0"/>
          </rPr>
          <t xml:space="preserve">From Appendix B, Total Programming less interests in programming costs, same amount as cell K27
</t>
        </r>
        <r>
          <rPr>
            <sz val="8"/>
            <rFont val="Tahoma"/>
            <family val="0"/>
          </rPr>
          <t xml:space="preserve">
</t>
        </r>
      </text>
    </comment>
    <comment ref="K16" authorId="0">
      <text>
        <r>
          <rPr>
            <b/>
            <sz val="8"/>
            <rFont val="Tahoma"/>
            <family val="0"/>
          </rPr>
          <t xml:space="preserve">From Appendix B, Total Technical
</t>
        </r>
        <r>
          <rPr>
            <sz val="8"/>
            <rFont val="Tahoma"/>
            <family val="0"/>
          </rPr>
          <t xml:space="preserve">
</t>
        </r>
      </text>
    </comment>
    <comment ref="K17" authorId="0">
      <text>
        <r>
          <rPr>
            <b/>
            <sz val="8"/>
            <rFont val="Tahoma"/>
            <family val="0"/>
          </rPr>
          <t xml:space="preserve">From Appendix B, Total Sales and Promotion
</t>
        </r>
        <r>
          <rPr>
            <sz val="8"/>
            <rFont val="Tahoma"/>
            <family val="0"/>
          </rPr>
          <t xml:space="preserve">
</t>
        </r>
      </text>
    </comment>
    <comment ref="K18" authorId="0">
      <text>
        <r>
          <rPr>
            <b/>
            <sz val="8"/>
            <rFont val="Tahoma"/>
            <family val="0"/>
          </rPr>
          <t>From Appendix B, Total Corporate Management</t>
        </r>
      </text>
    </comment>
    <comment ref="K23" authorId="0">
      <text>
        <r>
          <rPr>
            <b/>
            <sz val="8"/>
            <rFont val="Tahoma"/>
            <family val="0"/>
          </rPr>
          <t xml:space="preserve">From Appendix B, Amortization
</t>
        </r>
      </text>
    </comment>
    <comment ref="K28" authorId="0">
      <text>
        <r>
          <rPr>
            <b/>
            <sz val="8"/>
            <rFont val="Tahoma"/>
            <family val="0"/>
          </rPr>
          <t xml:space="preserve">From Appendix B, Operating Appropriation
</t>
        </r>
        <r>
          <rPr>
            <sz val="8"/>
            <rFont val="Tahoma"/>
            <family val="0"/>
          </rPr>
          <t xml:space="preserve">
</t>
        </r>
      </text>
    </comment>
    <comment ref="K29" authorId="0">
      <text>
        <r>
          <rPr>
            <b/>
            <sz val="8"/>
            <rFont val="Tahoma"/>
            <family val="0"/>
          </rPr>
          <t>Cell K20</t>
        </r>
      </text>
    </comment>
    <comment ref="K30" authorId="0">
      <text>
        <r>
          <rPr>
            <b/>
            <sz val="8"/>
            <rFont val="Tahoma"/>
            <family val="0"/>
          </rPr>
          <t>From Appendix B, Income and large corporation taxes</t>
        </r>
        <r>
          <rPr>
            <sz val="8"/>
            <rFont val="Tahoma"/>
            <family val="0"/>
          </rPr>
          <t xml:space="preserve">
</t>
        </r>
      </text>
    </comment>
    <comment ref="K36" authorId="0">
      <text>
        <r>
          <rPr>
            <b/>
            <sz val="8"/>
            <rFont val="Tahoma"/>
            <family val="0"/>
          </rPr>
          <t>Appendix C, Total Salaries less Pay &amp; Specialty RDI and Newsworld as well as Pay Audio Galaxie</t>
        </r>
        <r>
          <rPr>
            <sz val="8"/>
            <rFont val="Tahoma"/>
            <family val="0"/>
          </rPr>
          <t xml:space="preserve">
</t>
        </r>
      </text>
    </comment>
    <comment ref="K37" authorId="0">
      <text>
        <r>
          <rPr>
            <b/>
            <sz val="8"/>
            <rFont val="Tahoma"/>
            <family val="0"/>
          </rPr>
          <t>Appendix C, Average number of employees less Pay &amp; Specialty RDI and Newsworld as well as Pay Audio Galaxie</t>
        </r>
        <r>
          <rPr>
            <sz val="8"/>
            <rFont val="Tahoma"/>
            <family val="0"/>
          </rPr>
          <t xml:space="preserve">
</t>
        </r>
      </text>
    </comment>
    <comment ref="K40" authorId="0">
      <text>
        <r>
          <rPr>
            <b/>
            <sz val="8"/>
            <rFont val="Tahoma"/>
            <family val="0"/>
          </rPr>
          <t>From Annual Returns page 10  cell 03</t>
        </r>
      </text>
    </comment>
    <comment ref="K41" authorId="0">
      <text>
        <r>
          <rPr>
            <b/>
            <sz val="8"/>
            <rFont val="Tahoma"/>
            <family val="0"/>
          </rPr>
          <t xml:space="preserve">From Annual Returns page 10  cell 06
</t>
        </r>
        <r>
          <rPr>
            <sz val="8"/>
            <rFont val="Tahoma"/>
            <family val="0"/>
          </rPr>
          <t xml:space="preserve">
</t>
        </r>
      </text>
    </comment>
  </commentList>
</comments>
</file>

<file path=xl/sharedStrings.xml><?xml version="1.0" encoding="utf-8"?>
<sst xmlns="http://schemas.openxmlformats.org/spreadsheetml/2006/main" count="872" uniqueCount="245">
  <si>
    <r>
      <t>Reporting units</t>
    </r>
    <r>
      <rPr>
        <b/>
        <sz val="10"/>
        <rFont val="Arial Narrow"/>
        <family val="2"/>
      </rPr>
      <t>:    27</t>
    </r>
  </si>
  <si>
    <r>
      <t xml:space="preserve">Prairies / </t>
    </r>
    <r>
      <rPr>
        <b/>
        <i/>
        <sz val="10"/>
        <rFont val="Arial Narrow"/>
        <family val="2"/>
      </rPr>
      <t>Prairies</t>
    </r>
  </si>
  <si>
    <r>
      <t xml:space="preserve">TOTAL CANADIEN / </t>
    </r>
    <r>
      <rPr>
        <b/>
        <i/>
        <sz val="12"/>
        <rFont val="Arial"/>
        <family val="2"/>
      </rPr>
      <t>CANADA TOTAL</t>
    </r>
  </si>
  <si>
    <r>
      <t xml:space="preserve">Québec / </t>
    </r>
    <r>
      <rPr>
        <i/>
        <sz val="12"/>
        <rFont val="Arial"/>
        <family val="2"/>
      </rPr>
      <t>Quebec</t>
    </r>
  </si>
  <si>
    <r>
      <t xml:space="preserve">Ontario / </t>
    </r>
    <r>
      <rPr>
        <i/>
        <sz val="12"/>
        <rFont val="Arial"/>
        <family val="2"/>
      </rPr>
      <t>Ontario</t>
    </r>
  </si>
  <si>
    <r>
      <t xml:space="preserve">Prairies / </t>
    </r>
    <r>
      <rPr>
        <i/>
        <sz val="12"/>
        <rFont val="Arial"/>
        <family val="2"/>
      </rPr>
      <t>Prairies</t>
    </r>
  </si>
  <si>
    <r>
      <t xml:space="preserve">TOTAL CANADIEN / </t>
    </r>
    <r>
      <rPr>
        <b/>
        <i/>
        <sz val="18"/>
        <rFont val="Arial"/>
        <family val="2"/>
      </rPr>
      <t>CANADA TOTAL</t>
    </r>
  </si>
  <si>
    <r>
      <t xml:space="preserve">CANADA / </t>
    </r>
    <r>
      <rPr>
        <b/>
        <i/>
        <sz val="10"/>
        <rFont val="Arial"/>
        <family val="2"/>
      </rPr>
      <t>CANADA</t>
    </r>
  </si>
  <si>
    <r>
      <t xml:space="preserve">En 2003, les revenus du réseau à la station ont diminué car ils ont été reclassifiés dans les ventes de publicité nationale. / </t>
    </r>
    <r>
      <rPr>
        <i/>
        <sz val="10"/>
        <rFont val="Arial Narrow"/>
        <family val="2"/>
      </rPr>
      <t>In 2003, network payments decreased because of a reclassification to National Time Sales.</t>
    </r>
  </si>
  <si>
    <r>
      <t xml:space="preserve">Québec / </t>
    </r>
    <r>
      <rPr>
        <b/>
        <i/>
        <sz val="10"/>
        <rFont val="Arial"/>
        <family val="2"/>
      </rPr>
      <t>Quebec</t>
    </r>
  </si>
  <si>
    <r>
      <t xml:space="preserve">Ontario / </t>
    </r>
    <r>
      <rPr>
        <b/>
        <i/>
        <sz val="10"/>
        <rFont val="Arial"/>
        <family val="2"/>
      </rPr>
      <t>Ontario</t>
    </r>
  </si>
  <si>
    <t>TÉLÉVISION</t>
  </si>
  <si>
    <t>TELEVISION</t>
  </si>
  <si>
    <t>INDUSTRY STATISTICS &amp; ANALYSIS</t>
  </si>
  <si>
    <t>AVANT-PROPOS</t>
  </si>
  <si>
    <t>FOREWORD</t>
  </si>
  <si>
    <t>Introduction</t>
  </si>
  <si>
    <t>SECTION</t>
  </si>
  <si>
    <t>I</t>
  </si>
  <si>
    <t>II</t>
  </si>
  <si>
    <t>Atlantique / Atlantic</t>
  </si>
  <si>
    <t>III</t>
  </si>
  <si>
    <t>1)</t>
  </si>
  <si>
    <t>2)</t>
  </si>
  <si>
    <t>PAGE</t>
  </si>
  <si>
    <t xml:space="preserve"> </t>
  </si>
  <si>
    <t>DÉPENSES DE PROGRAMMATION ET PRODUCTION (privée seulement)</t>
  </si>
  <si>
    <t>PROGRAMMING AND PRODUCTION EXPENSES (private only)</t>
  </si>
  <si>
    <t>RELEVÉS STATISTIQUES ET FINANCIERS DE L'INDUSTRIE</t>
  </si>
  <si>
    <t>INDUSTRY STATISTICS AND FINANCIAL SUMMARIES</t>
  </si>
  <si>
    <t>PRIVATE TELEVISION</t>
  </si>
  <si>
    <t xml:space="preserve">  </t>
  </si>
  <si>
    <t xml:space="preserve">RADIO </t>
  </si>
  <si>
    <t>TELEVISION /   TÉLÉVISION</t>
  </si>
  <si>
    <t>AUTRES /   OTHERS</t>
  </si>
  <si>
    <t>TOTAL</t>
  </si>
  <si>
    <t>(1)</t>
  </si>
  <si>
    <t>Notes:</t>
  </si>
  <si>
    <t>$(000)</t>
  </si>
  <si>
    <t>SRC - RADIO ET TÉLÉVISION - SOMMAIRE FINANCIER</t>
  </si>
  <si>
    <t>CBC - RADIO &amp; TELEVISION - FINANCIAL SUMMARY</t>
  </si>
  <si>
    <t xml:space="preserve">     RELEVÉS STATISTIQUES ET FINANCIERS</t>
  </si>
  <si>
    <t xml:space="preserve">     STATISTICAL AND FINANCIAL SUMMARIES</t>
  </si>
  <si>
    <t>Moy. de croiss. ann./</t>
  </si>
  <si>
    <t>Avg. Ann. Grth Rate</t>
  </si>
  <si>
    <t>Unitées rapportées:</t>
  </si>
  <si>
    <t>Reporting units</t>
  </si>
  <si>
    <t>FDB2</t>
  </si>
  <si>
    <t>Information</t>
  </si>
  <si>
    <t>Sports</t>
  </si>
  <si>
    <t>Unités rapportées</t>
  </si>
  <si>
    <t>Nouvelles /</t>
  </si>
  <si>
    <t>Dramatique /</t>
  </si>
  <si>
    <t>Musique/variété /</t>
  </si>
  <si>
    <t>Jeux-télévisés /</t>
  </si>
  <si>
    <t>Intérêt général /</t>
  </si>
  <si>
    <t>News</t>
  </si>
  <si>
    <t>Drama</t>
  </si>
  <si>
    <t>Music/Variety</t>
  </si>
  <si>
    <t>Game Shows</t>
  </si>
  <si>
    <t>Human Interest</t>
  </si>
  <si>
    <t>(cat. 1)</t>
  </si>
  <si>
    <t>(cat. 2 to 5)</t>
  </si>
  <si>
    <t>(cat. 6)</t>
  </si>
  <si>
    <t>(cat. 7)</t>
  </si>
  <si>
    <t>(cat. 8 &amp; 9)</t>
  </si>
  <si>
    <t>(cat. 10)</t>
  </si>
  <si>
    <t>(cat. 11)</t>
  </si>
  <si>
    <t xml:space="preserve">  1. ÉMISSIONS CANADIENNES / CANADIAN PROGRAMS</t>
  </si>
  <si>
    <t xml:space="preserve">Les données présentées dans ce rapport peuvent être révisées si le Conseil reçoit de l'information additionnelle et/ou révisée.   </t>
  </si>
  <si>
    <t>01/00</t>
  </si>
  <si>
    <t>RÉGIONS</t>
  </si>
  <si>
    <t>REGIONS</t>
  </si>
  <si>
    <t>(cat. 12 to 15)</t>
  </si>
  <si>
    <t>(cat. 1 to 15)</t>
  </si>
  <si>
    <t>A. ÉMISSIONS TÉLÉVISÉES /  PROGRAMS TELECAST</t>
  </si>
  <si>
    <r>
      <t xml:space="preserve">Ontario / </t>
    </r>
    <r>
      <rPr>
        <b/>
        <i/>
        <sz val="10"/>
        <rFont val="Arial Narrow"/>
        <family val="2"/>
      </rPr>
      <t>Ontario</t>
    </r>
  </si>
  <si>
    <r>
      <t xml:space="preserve">Québec / </t>
    </r>
    <r>
      <rPr>
        <b/>
        <i/>
        <sz val="10"/>
        <rFont val="Arial Narrow"/>
        <family val="2"/>
      </rPr>
      <t>Quebec</t>
    </r>
  </si>
  <si>
    <r>
      <t xml:space="preserve">Atlantique / </t>
    </r>
    <r>
      <rPr>
        <b/>
        <i/>
        <sz val="10"/>
        <rFont val="Arial Narrow"/>
        <family val="2"/>
      </rPr>
      <t>Atlantic</t>
    </r>
  </si>
  <si>
    <r>
      <t xml:space="preserve">CRTC - SYSTÈME DE LA BASE DE DONNÉES FINANCIÈRES  /  </t>
    </r>
    <r>
      <rPr>
        <b/>
        <i/>
        <sz val="12"/>
        <rFont val="Arial Narrow"/>
        <family val="2"/>
      </rPr>
      <t xml:space="preserve">CRTC - FINANCIAL DATABASE SYSTEM  </t>
    </r>
  </si>
  <si>
    <r>
      <t xml:space="preserve">DÉPENSES DE PROGRAMMATION ET DE PRODUCTION / </t>
    </r>
    <r>
      <rPr>
        <b/>
        <i/>
        <sz val="12"/>
        <rFont val="Arial Narrow"/>
        <family val="2"/>
      </rPr>
      <t>PROGRAMMING AND PRODUCTION EXPENSES</t>
    </r>
  </si>
  <si>
    <r>
      <t xml:space="preserve">Autres / </t>
    </r>
    <r>
      <rPr>
        <b/>
        <i/>
        <sz val="10"/>
        <rFont val="Arial Narrow"/>
        <family val="2"/>
      </rPr>
      <t>Other</t>
    </r>
  </si>
  <si>
    <r>
      <t xml:space="preserve">      1. Production stations locale / </t>
    </r>
    <r>
      <rPr>
        <i/>
        <sz val="10"/>
        <rFont val="Arial Narrow"/>
        <family val="2"/>
      </rPr>
      <t>Station production (incl. coop)</t>
    </r>
  </si>
  <si>
    <r>
      <t xml:space="preserve">      2. Autres émissions par affilée / </t>
    </r>
    <r>
      <rPr>
        <i/>
        <sz val="10"/>
        <rFont val="Arial Narrow"/>
        <family val="2"/>
      </rPr>
      <t>Produced by affiliate production company</t>
    </r>
  </si>
  <si>
    <r>
      <t xml:space="preserve">      3. Autres stations /  </t>
    </r>
    <r>
      <rPr>
        <i/>
        <sz val="10"/>
        <rFont val="Arial Narrow"/>
        <family val="2"/>
      </rPr>
      <t>Acquired from other stations</t>
    </r>
  </si>
  <si>
    <r>
      <t xml:space="preserve">      4. Production de réseau /  </t>
    </r>
    <r>
      <rPr>
        <i/>
        <sz val="10"/>
        <rFont val="Arial Narrow"/>
        <family val="2"/>
      </rPr>
      <t>Network origination</t>
    </r>
  </si>
  <si>
    <r>
      <t xml:space="preserve">      5. Émissions acquises de producteurs indépendants / </t>
    </r>
    <r>
      <rPr>
        <i/>
        <sz val="10"/>
        <rFont val="Arial Narrow"/>
        <family val="2"/>
      </rPr>
      <t>Acquired from independent producers</t>
    </r>
  </si>
  <si>
    <r>
      <t xml:space="preserve">      6. Accréditation spéciale / </t>
    </r>
    <r>
      <rPr>
        <i/>
        <sz val="10"/>
        <rFont val="Arial Narrow"/>
        <family val="2"/>
      </rPr>
      <t>Special recognition programs</t>
    </r>
  </si>
  <si>
    <r>
      <t xml:space="preserve">      7. Autres émissions canadiennes / </t>
    </r>
    <r>
      <rPr>
        <i/>
        <sz val="10"/>
        <rFont val="Arial Narrow"/>
        <family val="2"/>
      </rPr>
      <t>Other Canadian programs</t>
    </r>
  </si>
  <si>
    <r>
      <t xml:space="preserve">      8. Total - émissions canadiennes / </t>
    </r>
    <r>
      <rPr>
        <b/>
        <i/>
        <sz val="10"/>
        <rFont val="Arial Narrow"/>
        <family val="2"/>
      </rPr>
      <t>Total - Canadian Programming</t>
    </r>
  </si>
  <si>
    <r>
      <t xml:space="preserve">          Sommes incluses ci haut / </t>
    </r>
    <r>
      <rPr>
        <i/>
        <sz val="10"/>
        <rFont val="Arial Narrow"/>
        <family val="2"/>
      </rPr>
      <t>Amounts included in above</t>
    </r>
  </si>
  <si>
    <r>
      <t xml:space="preserve">          a) Sous-titrage / </t>
    </r>
    <r>
      <rPr>
        <i/>
        <sz val="10"/>
        <rFont val="Arial Narrow"/>
        <family val="2"/>
      </rPr>
      <t>Close Caption</t>
    </r>
  </si>
  <si>
    <r>
      <t xml:space="preserve">          b) Doublage / </t>
    </r>
    <r>
      <rPr>
        <i/>
        <sz val="10"/>
        <rFont val="Arial Narrow"/>
        <family val="2"/>
      </rPr>
      <t>Dubbing</t>
    </r>
  </si>
  <si>
    <r>
      <t xml:space="preserve">          c) Élaboration d' émissions / </t>
    </r>
    <r>
      <rPr>
        <i/>
        <sz val="10"/>
        <rFont val="Arial Narrow"/>
        <family val="2"/>
      </rPr>
      <t>Program Development</t>
    </r>
  </si>
  <si>
    <r>
      <t xml:space="preserve">          d) Émissions pour enfants / </t>
    </r>
    <r>
      <rPr>
        <i/>
        <sz val="10"/>
        <rFont val="Arial Narrow"/>
        <family val="2"/>
      </rPr>
      <t>Children's Programming</t>
    </r>
  </si>
  <si>
    <r>
      <t xml:space="preserve">          e) Avantages tangibles liés au transfert de propriété / </t>
    </r>
    <r>
      <rPr>
        <i/>
        <sz val="10"/>
        <rFont val="Arial Narrow"/>
        <family val="2"/>
      </rPr>
      <t>Ownership Transfer Tangible Benefits</t>
    </r>
  </si>
  <si>
    <r>
      <t xml:space="preserve">   2. TOTAL D'ÉMISSIONS NON-CANADIENNES / </t>
    </r>
    <r>
      <rPr>
        <b/>
        <i/>
        <sz val="10"/>
        <rFont val="Arial Narrow"/>
        <family val="2"/>
      </rPr>
      <t>TOTAL NON-CANADIAN PROGRAM EXPENSES</t>
    </r>
  </si>
  <si>
    <r>
      <t xml:space="preserve">       Sommes incluses tot. non-can. / </t>
    </r>
    <r>
      <rPr>
        <i/>
        <sz val="10"/>
        <rFont val="Arial Narrow"/>
        <family val="2"/>
      </rPr>
      <t>Amounts incl. tot. Non-CDN</t>
    </r>
  </si>
  <si>
    <r>
      <t xml:space="preserve">       a) Doublage / </t>
    </r>
    <r>
      <rPr>
        <i/>
        <sz val="10"/>
        <rFont val="Arial Narrow"/>
        <family val="2"/>
      </rPr>
      <t>Dubbing</t>
    </r>
  </si>
  <si>
    <r>
      <t xml:space="preserve">   3. TOTAL - DIFFUSION D'ÉMISSIONS /</t>
    </r>
    <r>
      <rPr>
        <b/>
        <i/>
        <sz val="10"/>
        <rFont val="Arial Narrow"/>
        <family val="2"/>
      </rPr>
      <t xml:space="preserve"> TOTAL PROGRAMS TELECAST</t>
    </r>
  </si>
  <si>
    <r>
      <t xml:space="preserve">B. AUTRE DÉPENSES DE PROGRAMMATION / </t>
    </r>
    <r>
      <rPr>
        <b/>
        <i/>
        <sz val="10"/>
        <rFont val="Arial Narrow"/>
        <family val="2"/>
      </rPr>
      <t>OTHER  PROGRAMMING EXPENSES</t>
    </r>
  </si>
  <si>
    <r>
      <t xml:space="preserve">   1. Réduction - valeur du stock d'émissions canadiennes /</t>
    </r>
    <r>
      <rPr>
        <i/>
        <sz val="10"/>
        <rFont val="Arial Narrow"/>
        <family val="2"/>
      </rPr>
      <t xml:space="preserve"> Inventory write-downs - Canadian programs</t>
    </r>
  </si>
  <si>
    <r>
      <t xml:space="preserve">   2. Réduction - valeur du stock d'émissions non-can. / </t>
    </r>
    <r>
      <rPr>
        <i/>
        <sz val="10"/>
        <rFont val="Arial Narrow"/>
        <family val="2"/>
      </rPr>
      <t>Inventory write-downs - Non-Canadian programs</t>
    </r>
  </si>
  <si>
    <r>
      <t xml:space="preserve">   3. Élaboration/scénarios canadiennes - non diffusées / </t>
    </r>
    <r>
      <rPr>
        <i/>
        <sz val="10"/>
        <rFont val="Arial Narrow"/>
        <family val="2"/>
      </rPr>
      <t>Script &amp; Concept - Canadian - not telecast</t>
    </r>
  </si>
  <si>
    <r>
      <t xml:space="preserve">   4. Pertes liés investissements - prod. canadiennes / </t>
    </r>
    <r>
      <rPr>
        <i/>
        <sz val="10"/>
        <rFont val="Arial Narrow"/>
        <family val="2"/>
      </rPr>
      <t>Loss on Equity - Canadian programs</t>
    </r>
  </si>
  <si>
    <r>
      <t xml:space="preserve">   5. Autres / </t>
    </r>
    <r>
      <rPr>
        <i/>
        <sz val="10"/>
        <rFont val="Arial Narrow"/>
        <family val="2"/>
      </rPr>
      <t>Other</t>
    </r>
  </si>
  <si>
    <r>
      <t xml:space="preserve">   6. Total - autres dépenses de programmation / </t>
    </r>
    <r>
      <rPr>
        <b/>
        <i/>
        <sz val="10"/>
        <rFont val="Arial Narrow"/>
        <family val="2"/>
      </rPr>
      <t>Total - Other Programming Expenses</t>
    </r>
  </si>
  <si>
    <r>
      <t xml:space="preserve">   7. Crédit du FTCPEC (dép, élig. de prog. can. non incl. ci-haut /</t>
    </r>
    <r>
      <rPr>
        <i/>
        <sz val="10"/>
        <rFont val="Arial Narrow"/>
        <family val="2"/>
      </rPr>
      <t xml:space="preserve"> CTCPF Credit (elig. Can. prog. exp. not incl. above)</t>
    </r>
  </si>
  <si>
    <r>
      <t xml:space="preserve">C. DÉPENSES DE PRODUCTION / </t>
    </r>
    <r>
      <rPr>
        <b/>
        <i/>
        <sz val="10"/>
        <rFont val="Arial Narrow"/>
        <family val="2"/>
      </rPr>
      <t>PRODUCTION EXPENSES</t>
    </r>
  </si>
  <si>
    <r>
      <t xml:space="preserve">   1. Vente/souscription d'émissions canadiennes / </t>
    </r>
    <r>
      <rPr>
        <i/>
        <sz val="10"/>
        <rFont val="Arial Narrow"/>
        <family val="2"/>
      </rPr>
      <t>Sales/Syndication Canadian</t>
    </r>
  </si>
  <si>
    <r>
      <t xml:space="preserve">   2. Vente/souscription d'émissions non-canadiennes / </t>
    </r>
    <r>
      <rPr>
        <i/>
        <sz val="10"/>
        <rFont val="Arial Narrow"/>
        <family val="2"/>
      </rPr>
      <t>Sales/Syndication Non-Canadian</t>
    </r>
  </si>
  <si>
    <r>
      <t xml:space="preserve">   3. Services de production vendue /</t>
    </r>
    <r>
      <rPr>
        <i/>
        <sz val="10"/>
        <rFont val="Arial Narrow"/>
        <family val="2"/>
      </rPr>
      <t xml:space="preserve"> Production Services Sold</t>
    </r>
  </si>
  <si>
    <r>
      <t xml:space="preserve">   4. Infopublicités /</t>
    </r>
    <r>
      <rPr>
        <i/>
        <sz val="10"/>
        <rFont val="Arial Narrow"/>
        <family val="2"/>
      </rPr>
      <t xml:space="preserve"> Infomercials</t>
    </r>
  </si>
  <si>
    <r>
      <t xml:space="preserve">   5.  Autres /</t>
    </r>
    <r>
      <rPr>
        <i/>
        <sz val="10"/>
        <rFont val="Arial Narrow"/>
        <family val="2"/>
      </rPr>
      <t xml:space="preserve"> Other</t>
    </r>
  </si>
  <si>
    <r>
      <t xml:space="preserve">   6. Total - dépenses de production / </t>
    </r>
    <r>
      <rPr>
        <b/>
        <i/>
        <sz val="10"/>
        <rFont val="Arial Narrow"/>
        <family val="2"/>
      </rPr>
      <t>Total - Production Expenses</t>
    </r>
  </si>
  <si>
    <r>
      <t xml:space="preserve">GRAND TOTAL - PROGRAMMATION ET PRODUCTION / </t>
    </r>
    <r>
      <rPr>
        <b/>
        <i/>
        <sz val="10"/>
        <rFont val="Arial Narrow"/>
        <family val="2"/>
      </rPr>
      <t>PROGRAM &amp; PRODUCTION</t>
    </r>
  </si>
  <si>
    <r>
      <t xml:space="preserve">    Émissions canadiennes admissible / </t>
    </r>
    <r>
      <rPr>
        <b/>
        <i/>
        <sz val="10"/>
        <rFont val="Arial Narrow"/>
        <family val="2"/>
      </rPr>
      <t>Eligible Canadian program expenditures</t>
    </r>
  </si>
  <si>
    <r>
      <t xml:space="preserve">A. ÉMISSIONS TÉLÉVISÉES /  </t>
    </r>
    <r>
      <rPr>
        <b/>
        <i/>
        <sz val="10"/>
        <rFont val="Arial Narrow"/>
        <family val="2"/>
      </rPr>
      <t>PROGRAMS TELECAST</t>
    </r>
  </si>
  <si>
    <r>
      <t xml:space="preserve">  1. ÉMISSIONS CANADIENNES / </t>
    </r>
    <r>
      <rPr>
        <b/>
        <i/>
        <sz val="10"/>
        <rFont val="Arial Narrow"/>
        <family val="2"/>
      </rPr>
      <t>CANADIAN PROGRAMS</t>
    </r>
  </si>
  <si>
    <r>
      <t xml:space="preserve">      4. Production de réseau / </t>
    </r>
    <r>
      <rPr>
        <i/>
        <sz val="10"/>
        <rFont val="Arial Narrow"/>
        <family val="2"/>
      </rPr>
      <t xml:space="preserve"> Network origination</t>
    </r>
  </si>
  <si>
    <r>
      <t xml:space="preserve">   3. TOTAL - DIFFUSION D'ÉMISSIONS / </t>
    </r>
    <r>
      <rPr>
        <b/>
        <i/>
        <sz val="10"/>
        <rFont val="Arial Narrow"/>
        <family val="2"/>
      </rPr>
      <t>TOTAL PROGRAMS TELECAST</t>
    </r>
  </si>
  <si>
    <r>
      <t xml:space="preserve">   1. Réduction - valeur du stock d'émissions canadiennes / </t>
    </r>
    <r>
      <rPr>
        <i/>
        <sz val="10"/>
        <rFont val="Arial Narrow"/>
        <family val="2"/>
      </rPr>
      <t>Inventory write-downs - Canadian programs</t>
    </r>
  </si>
  <si>
    <r>
      <t xml:space="preserve">   4. Pertes liés investissements - prod. canadiennes /</t>
    </r>
    <r>
      <rPr>
        <i/>
        <sz val="10"/>
        <rFont val="Arial Narrow"/>
        <family val="2"/>
      </rPr>
      <t xml:space="preserve"> Loss on Equity - Canadian programs</t>
    </r>
  </si>
  <si>
    <r>
      <t xml:space="preserve">   7. Crédit du FTCPEC (dép, élig. de prog. can. non incl. ci-haut / </t>
    </r>
    <r>
      <rPr>
        <i/>
        <sz val="10"/>
        <rFont val="Arial Narrow"/>
        <family val="2"/>
      </rPr>
      <t>CTCPF Credit (elig. Can. prog. exp. not incl. above)</t>
    </r>
  </si>
  <si>
    <r>
      <t xml:space="preserve">   3. Services de production vendue / </t>
    </r>
    <r>
      <rPr>
        <i/>
        <sz val="10"/>
        <rFont val="Arial Narrow"/>
        <family val="2"/>
      </rPr>
      <t>Production Services Sold</t>
    </r>
  </si>
  <si>
    <r>
      <t xml:space="preserve">   4. Infopublicités / </t>
    </r>
    <r>
      <rPr>
        <i/>
        <sz val="10"/>
        <rFont val="Arial Narrow"/>
        <family val="2"/>
      </rPr>
      <t>Infomercials</t>
    </r>
  </si>
  <si>
    <r>
      <t xml:space="preserve">   5.  Autres / </t>
    </r>
    <r>
      <rPr>
        <i/>
        <sz val="10"/>
        <rFont val="Arial Narrow"/>
        <family val="2"/>
      </rPr>
      <t>Other</t>
    </r>
  </si>
  <si>
    <r>
      <t xml:space="preserve">CRTC - SYSTÈME DE LA BASE DE DONNÉES FINANCIÈRES  / </t>
    </r>
    <r>
      <rPr>
        <b/>
        <i/>
        <sz val="11"/>
        <rFont val="Arial"/>
        <family val="2"/>
      </rPr>
      <t xml:space="preserve"> CRTC - FINANCIAL DATABASE SYSTEM  </t>
    </r>
  </si>
  <si>
    <r>
      <t xml:space="preserve">SOMMAIRE FINANCIER - TV / </t>
    </r>
    <r>
      <rPr>
        <b/>
        <i/>
        <sz val="11"/>
        <rFont val="Arial"/>
        <family val="2"/>
      </rPr>
      <t>FINANCIAL SUMMARY TV</t>
    </r>
  </si>
  <si>
    <r>
      <t xml:space="preserve">Variation % / </t>
    </r>
    <r>
      <rPr>
        <b/>
        <i/>
        <sz val="10"/>
        <rFont val="Arial"/>
        <family val="2"/>
      </rPr>
      <t xml:space="preserve">Percent Change </t>
    </r>
    <r>
      <rPr>
        <b/>
        <sz val="10"/>
        <rFont val="Arial"/>
        <family val="2"/>
      </rPr>
      <t xml:space="preserve"> </t>
    </r>
  </si>
  <si>
    <r>
      <t xml:space="preserve">REVENUS / </t>
    </r>
    <r>
      <rPr>
        <b/>
        <i/>
        <sz val="10"/>
        <rFont val="Arial"/>
        <family val="2"/>
      </rPr>
      <t>REVENUE</t>
    </r>
    <r>
      <rPr>
        <b/>
        <sz val="10"/>
        <rFont val="Arial"/>
        <family val="2"/>
      </rPr>
      <t xml:space="preserve"> ($)</t>
    </r>
  </si>
  <si>
    <r>
      <t xml:space="preserve">   Vente de publicité locale / </t>
    </r>
    <r>
      <rPr>
        <i/>
        <sz val="10"/>
        <rFont val="Arial"/>
        <family val="2"/>
      </rPr>
      <t>Local Time Sales</t>
    </r>
  </si>
  <si>
    <r>
      <t xml:space="preserve">   Vente de publicité nationale /</t>
    </r>
    <r>
      <rPr>
        <i/>
        <sz val="10"/>
        <rFont val="Arial"/>
        <family val="2"/>
      </rPr>
      <t xml:space="preserve"> National Time Sales</t>
    </r>
  </si>
  <si>
    <r>
      <t xml:space="preserve">   Paiements du réseau à la station / </t>
    </r>
    <r>
      <rPr>
        <i/>
        <sz val="10"/>
        <rFont val="Arial"/>
        <family val="2"/>
      </rPr>
      <t>Network Payments</t>
    </r>
  </si>
  <si>
    <r>
      <t xml:space="preserve">   Infopublicités /</t>
    </r>
    <r>
      <rPr>
        <i/>
        <sz val="10"/>
        <rFont val="Arial"/>
        <family val="2"/>
      </rPr>
      <t xml:space="preserve"> Infomercials</t>
    </r>
  </si>
  <si>
    <r>
      <t xml:space="preserve">   Ventes de droits de diffusions / </t>
    </r>
    <r>
      <rPr>
        <i/>
        <sz val="10"/>
        <rFont val="Arial"/>
        <family val="2"/>
      </rPr>
      <t>Syndication-Production</t>
    </r>
  </si>
  <si>
    <r>
      <t xml:space="preserve">   Autres / </t>
    </r>
    <r>
      <rPr>
        <i/>
        <sz val="10"/>
        <rFont val="Arial"/>
        <family val="2"/>
      </rPr>
      <t xml:space="preserve">Other </t>
    </r>
  </si>
  <si>
    <r>
      <t xml:space="preserve">      REVENUS TOTAUX /</t>
    </r>
    <r>
      <rPr>
        <b/>
        <i/>
        <sz val="10"/>
        <rFont val="Arial"/>
        <family val="2"/>
      </rPr>
      <t xml:space="preserve"> TOTAL REVENUE</t>
    </r>
  </si>
  <si>
    <r>
      <t xml:space="preserve">DÉPENSES D' EXPLOITATION / </t>
    </r>
    <r>
      <rPr>
        <b/>
        <i/>
        <sz val="10"/>
        <rFont val="Arial"/>
        <family val="2"/>
      </rPr>
      <t>EXPENSES</t>
    </r>
    <r>
      <rPr>
        <b/>
        <sz val="10"/>
        <rFont val="Arial"/>
        <family val="2"/>
      </rPr>
      <t xml:space="preserve"> ($)</t>
    </r>
  </si>
  <si>
    <r>
      <t xml:space="preserve">   Émissions /</t>
    </r>
    <r>
      <rPr>
        <i/>
        <sz val="10"/>
        <rFont val="Arial"/>
        <family val="2"/>
      </rPr>
      <t xml:space="preserve"> Program</t>
    </r>
  </si>
  <si>
    <r>
      <t xml:space="preserve">   Services techniques / </t>
    </r>
    <r>
      <rPr>
        <i/>
        <sz val="10"/>
        <rFont val="Arial"/>
        <family val="2"/>
      </rPr>
      <t>Technical</t>
    </r>
  </si>
  <si>
    <r>
      <t xml:space="preserve">   Ventes et promotion / </t>
    </r>
    <r>
      <rPr>
        <i/>
        <sz val="10"/>
        <rFont val="Arial"/>
        <family val="2"/>
      </rPr>
      <t>Sales and Promotion</t>
    </r>
  </si>
  <si>
    <r>
      <t xml:space="preserve">   Administration et frais généraux / </t>
    </r>
    <r>
      <rPr>
        <i/>
        <sz val="10"/>
        <rFont val="Arial"/>
        <family val="2"/>
      </rPr>
      <t>Administration and General</t>
    </r>
  </si>
  <si>
    <r>
      <t xml:space="preserve">      DÉPENSES TOTALES /</t>
    </r>
    <r>
      <rPr>
        <b/>
        <i/>
        <sz val="10"/>
        <rFont val="Arial"/>
        <family val="2"/>
      </rPr>
      <t xml:space="preserve"> TOTAL EXPENSES</t>
    </r>
  </si>
  <si>
    <r>
      <t xml:space="preserve">   Bénéfice (perte) d'exploitation / </t>
    </r>
    <r>
      <rPr>
        <i/>
        <sz val="10"/>
        <rFont val="Arial"/>
        <family val="2"/>
      </rPr>
      <t>Operating income</t>
    </r>
  </si>
  <si>
    <r>
      <t xml:space="preserve">   Amortissement / </t>
    </r>
    <r>
      <rPr>
        <i/>
        <sz val="10"/>
        <rFont val="Arial"/>
        <family val="2"/>
      </rPr>
      <t>Depreciation</t>
    </r>
  </si>
  <si>
    <r>
      <t xml:space="preserve">      B.A.I.I. / </t>
    </r>
    <r>
      <rPr>
        <b/>
        <i/>
        <sz val="10"/>
        <rFont val="Arial"/>
        <family val="2"/>
      </rPr>
      <t>P.B.I.T.</t>
    </r>
  </si>
  <si>
    <r>
      <t xml:space="preserve">   Intérêts versés / </t>
    </r>
    <r>
      <rPr>
        <i/>
        <sz val="10"/>
        <rFont val="Arial"/>
        <family val="2"/>
      </rPr>
      <t>Interest</t>
    </r>
  </si>
  <si>
    <r>
      <t xml:space="preserve">   Ajustements / </t>
    </r>
    <r>
      <rPr>
        <i/>
        <sz val="10"/>
        <rFont val="Arial"/>
        <family val="2"/>
      </rPr>
      <t>Adjustments</t>
    </r>
  </si>
  <si>
    <r>
      <t xml:space="preserve">      Bénéfice net (perte) avant impôts / </t>
    </r>
    <r>
      <rPr>
        <b/>
        <i/>
        <sz val="10"/>
        <rFont val="Arial"/>
        <family val="2"/>
      </rPr>
      <t>Pre-tax Profit</t>
    </r>
  </si>
  <si>
    <r>
      <t xml:space="preserve">ÉMISSIONS / </t>
    </r>
    <r>
      <rPr>
        <b/>
        <i/>
        <sz val="10"/>
        <rFont val="Arial"/>
        <family val="2"/>
      </rPr>
      <t>PROGRAMMING</t>
    </r>
    <r>
      <rPr>
        <b/>
        <sz val="10"/>
        <rFont val="Arial"/>
        <family val="2"/>
      </rPr>
      <t xml:space="preserve"> (%)</t>
    </r>
  </si>
  <si>
    <r>
      <t xml:space="preserve">   Dépenses sur émissions/revenus totaux / </t>
    </r>
    <r>
      <rPr>
        <i/>
        <sz val="10"/>
        <rFont val="Arial"/>
        <family val="2"/>
      </rPr>
      <t>Program Expenses/Total Revenue</t>
    </r>
  </si>
  <si>
    <r>
      <t xml:space="preserve">   Dépenses sur émissions/dépenses totales / </t>
    </r>
    <r>
      <rPr>
        <i/>
        <sz val="10"/>
        <rFont val="Arial"/>
        <family val="2"/>
      </rPr>
      <t>Program Expenses/Total Expenses</t>
    </r>
  </si>
  <si>
    <r>
      <t xml:space="preserve">PERSONNEL / </t>
    </r>
    <r>
      <rPr>
        <b/>
        <i/>
        <sz val="10"/>
        <rFont val="Arial"/>
        <family val="2"/>
      </rPr>
      <t>STAFF</t>
    </r>
  </si>
  <si>
    <r>
      <t xml:space="preserve">   Rémunérations totales  / </t>
    </r>
    <r>
      <rPr>
        <i/>
        <sz val="10"/>
        <rFont val="Arial"/>
        <family val="2"/>
      </rPr>
      <t>Total Salaries ($)</t>
    </r>
  </si>
  <si>
    <r>
      <t xml:space="preserve">   Effectifs moyens / </t>
    </r>
    <r>
      <rPr>
        <i/>
        <sz val="10"/>
        <rFont val="Arial"/>
        <family val="2"/>
      </rPr>
      <t>Staff</t>
    </r>
  </si>
  <si>
    <r>
      <t xml:space="preserve">   Rémunérations/effectifs / </t>
    </r>
    <r>
      <rPr>
        <i/>
        <sz val="10"/>
        <rFont val="Arial"/>
        <family val="2"/>
      </rPr>
      <t>Average Salaries ($)</t>
    </r>
    <r>
      <rPr>
        <sz val="10"/>
        <rFont val="Arial"/>
        <family val="2"/>
      </rPr>
      <t xml:space="preserve"> </t>
    </r>
  </si>
  <si>
    <r>
      <t xml:space="preserve">   Rémunérations/dépenses totales / </t>
    </r>
    <r>
      <rPr>
        <i/>
        <sz val="10"/>
        <rFont val="Arial"/>
        <family val="2"/>
      </rPr>
      <t>Salaries/Total Expenses (%)</t>
    </r>
  </si>
  <si>
    <r>
      <t xml:space="preserve">IMMOBILISATIONS / </t>
    </r>
    <r>
      <rPr>
        <b/>
        <i/>
        <sz val="10"/>
        <rFont val="Arial"/>
        <family val="2"/>
      </rPr>
      <t>FIXED ASSETS</t>
    </r>
  </si>
  <si>
    <r>
      <t xml:space="preserve">   Immobilisations brutes  / </t>
    </r>
    <r>
      <rPr>
        <i/>
        <sz val="10"/>
        <rFont val="Arial"/>
        <family val="2"/>
      </rPr>
      <t>Gross Fixed Assets ($)</t>
    </r>
  </si>
  <si>
    <r>
      <t xml:space="preserve">   Immobilisations nettes / </t>
    </r>
    <r>
      <rPr>
        <i/>
        <sz val="10"/>
        <rFont val="Arial"/>
        <family val="2"/>
      </rPr>
      <t>Net Fixed Assets (%)</t>
    </r>
  </si>
  <si>
    <r>
      <t xml:space="preserve">RENDEMENT / </t>
    </r>
    <r>
      <rPr>
        <b/>
        <i/>
        <sz val="10"/>
        <rFont val="Arial"/>
        <family val="2"/>
      </rPr>
      <t>PROFITABILITY (%)</t>
    </r>
  </si>
  <si>
    <r>
      <t xml:space="preserve">   Revenus d'exploitation / </t>
    </r>
    <r>
      <rPr>
        <i/>
        <sz val="10"/>
        <rFont val="Arial"/>
        <family val="2"/>
      </rPr>
      <t xml:space="preserve">Operating Margin </t>
    </r>
  </si>
  <si>
    <r>
      <t xml:space="preserve">   Marge B.A.I.I. / </t>
    </r>
    <r>
      <rPr>
        <i/>
        <sz val="10"/>
        <rFont val="Arial"/>
        <family val="2"/>
      </rPr>
      <t xml:space="preserve">P.B.I.T. Margin </t>
    </r>
  </si>
  <si>
    <r>
      <t xml:space="preserve">   Marge avant impôts / </t>
    </r>
    <r>
      <rPr>
        <i/>
        <sz val="10"/>
        <rFont val="Arial"/>
        <family val="2"/>
      </rPr>
      <t xml:space="preserve">Pre-tax Margin </t>
    </r>
  </si>
  <si>
    <r>
      <t xml:space="preserve">TABLE DES MATIÈRES / </t>
    </r>
    <r>
      <rPr>
        <b/>
        <i/>
        <sz val="16"/>
        <rFont val="Arial"/>
        <family val="2"/>
      </rPr>
      <t>TABLE OF CONTENTS</t>
    </r>
  </si>
  <si>
    <r>
      <t>AVANT-PROPOS /</t>
    </r>
    <r>
      <rPr>
        <b/>
        <i/>
        <sz val="12"/>
        <rFont val="Arial"/>
        <family val="2"/>
      </rPr>
      <t xml:space="preserve"> FOREWORD </t>
    </r>
  </si>
  <si>
    <r>
      <t xml:space="preserve">RELEVÉS FINANCIERS (PRIVÉE SEULEMENT) / </t>
    </r>
    <r>
      <rPr>
        <b/>
        <i/>
        <sz val="12"/>
        <rFont val="Arial"/>
        <family val="2"/>
      </rPr>
      <t>FINANCIAL SUMMARIES (PRIVATE ONLY)</t>
    </r>
  </si>
  <si>
    <r>
      <t xml:space="preserve">RÉGIONS / </t>
    </r>
    <r>
      <rPr>
        <b/>
        <i/>
        <sz val="12"/>
        <rFont val="Arial"/>
        <family val="2"/>
      </rPr>
      <t>REGIONS</t>
    </r>
  </si>
  <si>
    <r>
      <t xml:space="preserve">Atlantique / </t>
    </r>
    <r>
      <rPr>
        <i/>
        <sz val="12"/>
        <rFont val="Arial"/>
        <family val="2"/>
      </rPr>
      <t>Atlantic</t>
    </r>
  </si>
  <si>
    <r>
      <t xml:space="preserve">DÉPENSES DE PROGRAMMATION ET PRODUCTION (privée seulement) / </t>
    </r>
    <r>
      <rPr>
        <b/>
        <i/>
        <sz val="12"/>
        <rFont val="Arial"/>
        <family val="2"/>
      </rPr>
      <t>PROGRAMMING &amp; PRODUCTION EXPENSES (private only)</t>
    </r>
  </si>
  <si>
    <r>
      <t xml:space="preserve">SOCIÉTÉ RADIO-CANADA / </t>
    </r>
    <r>
      <rPr>
        <b/>
        <i/>
        <sz val="12"/>
        <rFont val="Arial"/>
        <family val="2"/>
      </rPr>
      <t>CANADIAN BROADCASTING CORPORATION</t>
    </r>
  </si>
  <si>
    <t>Note</t>
  </si>
  <si>
    <r>
      <t>Reporting units</t>
    </r>
    <r>
      <rPr>
        <b/>
        <sz val="10"/>
        <rFont val="Arial Narrow"/>
        <family val="2"/>
      </rPr>
      <t>:    8</t>
    </r>
  </si>
  <si>
    <r>
      <t>Reporting units</t>
    </r>
    <r>
      <rPr>
        <b/>
        <sz val="10"/>
        <rFont val="Arial Narrow"/>
        <family val="2"/>
      </rPr>
      <t>:    26</t>
    </r>
  </si>
  <si>
    <t xml:space="preserve">Data contained in this report is subject to change as the Commission receives additional or revised information.  </t>
  </si>
  <si>
    <t>EXPLOITATION EN RADIODIFFUSION</t>
  </si>
  <si>
    <t>BROADCASTING OPERATIONS</t>
  </si>
  <si>
    <t>02/01</t>
  </si>
  <si>
    <t>GROUPE DES STATISTIQUES INDUSTRIELLES ET ANALYSE DE L'INDUSTRIE</t>
  </si>
  <si>
    <t>03/02</t>
  </si>
  <si>
    <r>
      <t xml:space="preserve">Colombie-Britannique et Territoires  / </t>
    </r>
    <r>
      <rPr>
        <b/>
        <i/>
        <sz val="10"/>
        <rFont val="Arial"/>
        <family val="2"/>
      </rPr>
      <t>British Columbia and Territories</t>
    </r>
  </si>
  <si>
    <r>
      <t xml:space="preserve">Musique et divertissement / </t>
    </r>
    <r>
      <rPr>
        <b/>
        <i/>
        <sz val="10"/>
        <rFont val="Arial Narrow"/>
        <family val="2"/>
      </rPr>
      <t>Music and Entertainment</t>
    </r>
  </si>
  <si>
    <t>Total</t>
  </si>
  <si>
    <r>
      <t>Reporting units</t>
    </r>
    <r>
      <rPr>
        <b/>
        <sz val="10"/>
        <rFont val="Arial Narrow"/>
        <family val="2"/>
      </rPr>
      <t>:    23</t>
    </r>
  </si>
  <si>
    <r>
      <t xml:space="preserve">Colombie-Britannique et Territoires  / </t>
    </r>
    <r>
      <rPr>
        <b/>
        <i/>
        <sz val="10"/>
        <rFont val="Arial Narrow"/>
        <family val="2"/>
      </rPr>
      <t>British Columbia and Territories</t>
    </r>
  </si>
  <si>
    <r>
      <t>Reporting units</t>
    </r>
    <r>
      <rPr>
        <b/>
        <sz val="10"/>
        <rFont val="Arial Narrow"/>
        <family val="2"/>
      </rPr>
      <t>:    11</t>
    </r>
  </si>
  <si>
    <r>
      <t xml:space="preserve">Colombie-Britannique et Territoires  / </t>
    </r>
    <r>
      <rPr>
        <i/>
        <sz val="12"/>
        <rFont val="Arial"/>
        <family val="2"/>
      </rPr>
      <t>British Columbia and Territories</t>
    </r>
  </si>
  <si>
    <r>
      <t>Ventes locales de temps d'antenne /</t>
    </r>
    <r>
      <rPr>
        <i/>
        <sz val="12"/>
        <rFont val="Arial Narrow"/>
        <family val="2"/>
      </rPr>
      <t xml:space="preserve"> Local Time Sales</t>
    </r>
  </si>
  <si>
    <r>
      <t xml:space="preserve">Ventes nationales de temps d'antenne  / </t>
    </r>
    <r>
      <rPr>
        <i/>
        <sz val="12"/>
        <rFont val="Arial Narrow"/>
        <family val="2"/>
      </rPr>
      <t xml:space="preserve">National Time Sales </t>
    </r>
  </si>
  <si>
    <r>
      <t>Paiements au réseau /</t>
    </r>
    <r>
      <rPr>
        <i/>
        <sz val="12"/>
        <rFont val="Arial Narrow"/>
        <family val="2"/>
      </rPr>
      <t xml:space="preserve"> Network Payments</t>
    </r>
  </si>
  <si>
    <r>
      <t>Souscription et production /</t>
    </r>
    <r>
      <rPr>
        <i/>
        <sz val="12"/>
        <rFont val="Arial Narrow"/>
        <family val="2"/>
      </rPr>
      <t xml:space="preserve"> Syndication &amp; Production</t>
    </r>
  </si>
  <si>
    <r>
      <t xml:space="preserve">Autres / </t>
    </r>
    <r>
      <rPr>
        <i/>
        <sz val="12"/>
        <rFont val="Arial Narrow"/>
        <family val="2"/>
      </rPr>
      <t>Other</t>
    </r>
  </si>
  <si>
    <r>
      <t xml:space="preserve">Revenus totaux / </t>
    </r>
    <r>
      <rPr>
        <b/>
        <i/>
        <sz val="12"/>
        <rFont val="Arial Narrow"/>
        <family val="2"/>
      </rPr>
      <t>Total Revenue</t>
    </r>
  </si>
  <si>
    <r>
      <t>Émissions /</t>
    </r>
    <r>
      <rPr>
        <i/>
        <sz val="12"/>
        <rFont val="Arial Narrow"/>
        <family val="2"/>
      </rPr>
      <t xml:space="preserve"> Program</t>
    </r>
  </si>
  <si>
    <r>
      <t xml:space="preserve">Services techniques / </t>
    </r>
    <r>
      <rPr>
        <i/>
        <sz val="12"/>
        <rFont val="Arial Narrow"/>
        <family val="2"/>
      </rPr>
      <t>Technical</t>
    </r>
  </si>
  <si>
    <r>
      <t xml:space="preserve">Ventes et promotion / </t>
    </r>
    <r>
      <rPr>
        <i/>
        <sz val="12"/>
        <rFont val="Arial Narrow"/>
        <family val="2"/>
      </rPr>
      <t>Sales and Promotion</t>
    </r>
  </si>
  <si>
    <r>
      <t xml:space="preserve">Admininistration et frais généraux / </t>
    </r>
    <r>
      <rPr>
        <i/>
        <sz val="12"/>
        <rFont val="Arial Narrow"/>
        <family val="2"/>
      </rPr>
      <t>Admininistration and General</t>
    </r>
  </si>
  <si>
    <r>
      <t xml:space="preserve">Dépenses d'opération / </t>
    </r>
    <r>
      <rPr>
        <b/>
        <i/>
        <sz val="12"/>
        <rFont val="Arial Narrow"/>
        <family val="2"/>
      </rPr>
      <t>Operating Expenses</t>
    </r>
  </si>
  <si>
    <r>
      <t>Revenus moins Dépenses /</t>
    </r>
    <r>
      <rPr>
        <b/>
        <i/>
        <sz val="12"/>
        <rFont val="Arial Narrow"/>
        <family val="2"/>
      </rPr>
      <t xml:space="preserve"> Revenue less Expenses</t>
    </r>
  </si>
  <si>
    <r>
      <t xml:space="preserve">Amortissement / </t>
    </r>
    <r>
      <rPr>
        <i/>
        <sz val="12"/>
        <rFont val="Arial Narrow"/>
        <family val="2"/>
      </rPr>
      <t>Book Depreciation</t>
    </r>
  </si>
  <si>
    <r>
      <t>Perte avant financement gouvernemental et autres /</t>
    </r>
    <r>
      <rPr>
        <b/>
        <i/>
        <sz val="12"/>
        <rFont val="Arial Narrow"/>
        <family val="2"/>
      </rPr>
      <t xml:space="preserve"> Loss before government funding and other</t>
    </r>
  </si>
  <si>
    <r>
      <t>Ajustements /</t>
    </r>
    <r>
      <rPr>
        <b/>
        <i/>
        <sz val="12"/>
        <rFont val="Arial Narrow"/>
        <family val="2"/>
      </rPr>
      <t xml:space="preserve"> Adjustments:</t>
    </r>
  </si>
  <si>
    <r>
      <t xml:space="preserve">Crédit parlementaire d'exploitation / </t>
    </r>
    <r>
      <rPr>
        <sz val="12"/>
        <rFont val="Arial Narrow"/>
        <family val="2"/>
      </rPr>
      <t>Parliamentary Appropriation</t>
    </r>
  </si>
  <si>
    <r>
      <t xml:space="preserve">Amortissement du fonds d'immobilisations reporté / </t>
    </r>
    <r>
      <rPr>
        <sz val="12"/>
        <rFont val="Arial Narrow"/>
        <family val="2"/>
      </rPr>
      <t>Amortization of deferred capital funding</t>
    </r>
  </si>
  <si>
    <r>
      <t xml:space="preserve">Impôt sur le revenu et des grandes sociétés / </t>
    </r>
    <r>
      <rPr>
        <sz val="12"/>
        <rFont val="Arial Narrow"/>
        <family val="2"/>
      </rPr>
      <t>Income and large corporation taxes</t>
    </r>
  </si>
  <si>
    <t xml:space="preserve">  Total</t>
  </si>
  <si>
    <r>
      <t xml:space="preserve"> Résultats d'exploitation nets de l'exercice / </t>
    </r>
    <r>
      <rPr>
        <b/>
        <i/>
        <sz val="12"/>
        <rFont val="Arial Narrow"/>
        <family val="2"/>
      </rPr>
      <t>Net results of operations for the year</t>
    </r>
  </si>
  <si>
    <r>
      <t xml:space="preserve">Personnel: / </t>
    </r>
    <r>
      <rPr>
        <b/>
        <i/>
        <sz val="12"/>
        <rFont val="Arial Narrow"/>
        <family val="2"/>
      </rPr>
      <t>Staff:</t>
    </r>
  </si>
  <si>
    <r>
      <t xml:space="preserve">Rémunération et avantages totaux / </t>
    </r>
    <r>
      <rPr>
        <i/>
        <sz val="12"/>
        <rFont val="Arial Narrow"/>
        <family val="2"/>
      </rPr>
      <t>Total Salaries &amp; Benefits</t>
    </r>
  </si>
  <si>
    <r>
      <t xml:space="preserve">Effectifs moyens / </t>
    </r>
    <r>
      <rPr>
        <i/>
        <sz val="12"/>
        <rFont val="Arial Narrow"/>
        <family val="2"/>
      </rPr>
      <t>Average number of employees</t>
    </r>
  </si>
  <si>
    <r>
      <t xml:space="preserve">Rémunération/effectifs  /  </t>
    </r>
    <r>
      <rPr>
        <i/>
        <sz val="12"/>
        <rFont val="Arial Narrow"/>
        <family val="2"/>
      </rPr>
      <t>Remuneration/employee</t>
    </r>
  </si>
  <si>
    <r>
      <t xml:space="preserve">Immobilisations brutes / </t>
    </r>
    <r>
      <rPr>
        <i/>
        <sz val="12"/>
        <rFont val="Arial Narrow"/>
        <family val="2"/>
      </rPr>
      <t>Gross Fixed Assets</t>
    </r>
  </si>
  <si>
    <r>
      <t>Immobilisations nettes /</t>
    </r>
    <r>
      <rPr>
        <i/>
        <sz val="12"/>
        <rFont val="Arial Narrow"/>
        <family val="2"/>
      </rPr>
      <t xml:space="preserve"> Net Fixed Assets</t>
    </r>
  </si>
  <si>
    <t>2000 - 2004</t>
  </si>
  <si>
    <r>
      <t xml:space="preserve">Inclus les données de 2002, 2003 et 2004 dans un but comparatif. / </t>
    </r>
    <r>
      <rPr>
        <i/>
        <sz val="12"/>
        <rFont val="Arial Narrow"/>
        <family val="2"/>
      </rPr>
      <t>Includes 2002, 2003 and 2004 data for comparative purposes.</t>
    </r>
  </si>
  <si>
    <r>
      <t xml:space="preserve">Nombre moyen d'employés (permanents, temporaires, à contrat et occasionnels) en années-personne au 31 août 2004. /  </t>
    </r>
    <r>
      <rPr>
        <i/>
        <sz val="12"/>
        <rFont val="Arial Narrow"/>
        <family val="2"/>
      </rPr>
      <t>Average number of employees (permanent, temporary, contract and casual) based on person-years as at August 31, 2004.</t>
    </r>
  </si>
  <si>
    <r>
      <t xml:space="preserve">Le présent rapport renferme des données statistiques et financières recueillies par la direction générale de l'analyse de la radiodiffusion, à partir des rapports annuels de télévision.  La section I fournit les relevés financiers des entreprises de télévision privée.  La section II présente les dépenses détaillées de programmation et de production pour 2004.  La section III fournit les relevés financiers de radio et télévision pour la SRC. </t>
    </r>
    <r>
      <rPr>
        <b/>
        <i/>
        <sz val="12"/>
        <rFont val="Arial"/>
        <family val="2"/>
      </rPr>
      <t xml:space="preserve"> </t>
    </r>
    <r>
      <rPr>
        <sz val="12"/>
        <rFont val="Arial"/>
        <family val="2"/>
      </rPr>
      <t>La direction générale de l'analyse de la radiodiffusion désire être avisée de tout problème que l'utilisation de ces statistiques pourrait poser.</t>
    </r>
  </si>
  <si>
    <t>This report presents statistical and financial data produced by the Broadcasting Operations Branch based on the television annual returns.  Section I provides financial summaries for private television undertakings.  Section II presents the detailed programming and production expenses for 2004.  Section III provides the radio and television financial summaries for the CBC.  The Broadcasting Operations Branch would appreciate being informed of any problems encountered with these statistics.</t>
  </si>
  <si>
    <t>TÉLÉVISION PRIVÉE</t>
  </si>
  <si>
    <t>04/03</t>
  </si>
  <si>
    <r>
      <t xml:space="preserve">Les résultats inclus, en 2004, 2 nouvelles stations: CKXT-TV - Toronto et CHRO-TV - Ottawa. / </t>
    </r>
    <r>
      <rPr>
        <i/>
        <sz val="10"/>
        <rFont val="Arial Narrow"/>
        <family val="2"/>
      </rPr>
      <t xml:space="preserve"> 2004 includes the results of 2 new stations:  CKXT-TV - Toronto and CHRO-TV - Ottawa.</t>
    </r>
  </si>
  <si>
    <r>
      <t xml:space="preserve">Depuis 2003, les résultats du réseau de CTV ne sont pas présentés comme une unité rapportée individuellement mais ils sont inclus dans chacune des stations de CTV. / </t>
    </r>
    <r>
      <rPr>
        <i/>
        <sz val="10"/>
        <rFont val="Arial Narrow"/>
        <family val="2"/>
      </rPr>
      <t>Since 2003, CTV Network results are not reported as a separate reporting unit but are included in each CTV station.</t>
    </r>
  </si>
  <si>
    <r>
      <t xml:space="preserve">Les autres revenus ont augmenté car des revenus supplémentaires de loyer, de commandites et de services techniques ont été générés. / </t>
    </r>
    <r>
      <rPr>
        <i/>
        <sz val="10"/>
        <rFont val="Arial Narrow"/>
        <family val="2"/>
      </rPr>
      <t>Other revenues increased because additional revenues for rent, sponsorship and technical services were generated.</t>
    </r>
  </si>
  <si>
    <r>
      <t xml:space="preserve">Les fluctuations des ajustements entre 2002 et 2004 provient de la réévaluation du plan de pension des employés et des coûts de ré-organisation. / </t>
    </r>
    <r>
      <rPr>
        <i/>
        <sz val="10"/>
        <rFont val="Arial Narrow"/>
        <family val="2"/>
      </rPr>
      <t>Variation in adjustments between 2002 and 2004 is the result of a revaluation of employees pension and re-organization costs.</t>
    </r>
  </si>
  <si>
    <r>
      <t xml:space="preserve">Les autres revenus ont augmenté en 2003 car des revenus supplémentaires de production et de revenus divers ont été engendrés. / </t>
    </r>
    <r>
      <rPr>
        <i/>
        <sz val="10"/>
        <rFont val="Arial Narrow"/>
        <family val="2"/>
      </rPr>
      <t>Other revenues increased in 2003 because additional revenues of production and sundry were generated.</t>
    </r>
  </si>
  <si>
    <r>
      <t xml:space="preserve">L'augmentation des ajustements en 2003 provient de la réévaluation du plan de pension des employés et des coûts de ré-organisation. / </t>
    </r>
    <r>
      <rPr>
        <i/>
        <sz val="10"/>
        <rFont val="Arial Narrow"/>
        <family val="2"/>
      </rPr>
      <t>The increase in adjustments for 2003 is the result of a revaluation of employees pension plan and re-organization costs.</t>
    </r>
  </si>
  <si>
    <r>
      <t xml:space="preserve">La fluctuation des ajustements entre 2002 et 2004 provient de la réévaluation du plan de pension des employés et des coûts de ré-organisation. / </t>
    </r>
    <r>
      <rPr>
        <i/>
        <sz val="10"/>
        <rFont val="Arial Narrow"/>
        <family val="2"/>
      </rPr>
      <t>The variation in adjustments between 2002 and 2004 is the result of a revaluation of employees pension plan and re-organization costs.</t>
    </r>
  </si>
  <si>
    <r>
      <t xml:space="preserve">La variation de la dépense d'intérêts est le résultat d'activités de refinancement. / </t>
    </r>
    <r>
      <rPr>
        <i/>
        <sz val="10"/>
        <rFont val="Arial Narrow"/>
        <family val="2"/>
      </rPr>
      <t>The variation in interest expense is the result of refinancing activities.</t>
    </r>
  </si>
  <si>
    <r>
      <t xml:space="preserve">Les autres revenus ont augmenté considérablement en 2003 car des revenus supplémentaires de sous-titrage ont été générés. / </t>
    </r>
    <r>
      <rPr>
        <i/>
        <sz val="10"/>
        <rFont val="Arial Narrow"/>
        <family val="2"/>
      </rPr>
      <t>Other revenue increased considerably in 2003 due to additional closed captioning revenue that was generated.</t>
    </r>
  </si>
  <si>
    <r>
      <t xml:space="preserve">La variation de la dépense d'intérêts est le résultat d'activités de refinancement. / </t>
    </r>
    <r>
      <rPr>
        <i/>
        <sz val="10"/>
        <rFont val="Arial Narrow"/>
        <family val="2"/>
      </rPr>
      <t>The variation in interest expense is the result of refinancing actitivities.</t>
    </r>
  </si>
  <si>
    <t>Reporting units:    95</t>
  </si>
  <si>
    <r>
      <t xml:space="preserve">Les résultats inclus, en 2004, 2 nouvelles stations: CKXT-TV - Toronto et CHRO-TV - Ottawa. / </t>
    </r>
    <r>
      <rPr>
        <i/>
        <sz val="9"/>
        <rFont val="Arial Narrow"/>
        <family val="2"/>
      </rPr>
      <t xml:space="preserve"> 2004 includes the results of 2 new stations:  CKXT-TV - Toronto and CHRO-TV - Ottawa.</t>
    </r>
  </si>
  <si>
    <r>
      <t xml:space="preserve">Depuis 2003, les revenus du réseau à la station ont diminué car ils ont été reclassifiés dans les ventes de publicité nationale. / </t>
    </r>
    <r>
      <rPr>
        <i/>
        <sz val="9"/>
        <rFont val="Arial Narrow"/>
        <family val="2"/>
      </rPr>
      <t>Since 2003, network payments decreased because of a reclassification to National Time Sales.</t>
    </r>
  </si>
  <si>
    <r>
      <t xml:space="preserve">Les autres revenus ont augmenté considérablement en 2003 car des revenus supplémentaires de location, de production et divers ont été engendrés. / </t>
    </r>
    <r>
      <rPr>
        <i/>
        <sz val="9"/>
        <rFont val="Arial Narrow"/>
        <family val="2"/>
      </rPr>
      <t>Other revenues increased considerably in 2003 because additional revenues for rent, production and sundry were generated.</t>
    </r>
  </si>
  <si>
    <r>
      <t xml:space="preserve">Prairies / </t>
    </r>
    <r>
      <rPr>
        <b/>
        <i/>
        <sz val="10"/>
        <rFont val="Arial"/>
        <family val="2"/>
      </rPr>
      <t>Prairies</t>
    </r>
  </si>
  <si>
    <r>
      <t xml:space="preserve">Depuis 2003, les revenus du réseau à la station ont diminué car ils se retrouvent maintenant dans les ventes de publicité nationale. / </t>
    </r>
    <r>
      <rPr>
        <i/>
        <sz val="10"/>
        <rFont val="Arial Narrow"/>
        <family val="2"/>
      </rPr>
      <t>Since 2003, network revenues decreased because they are now presented under National Time Sales.</t>
    </r>
  </si>
  <si>
    <r>
      <t xml:space="preserve">Canada / </t>
    </r>
    <r>
      <rPr>
        <b/>
        <i/>
        <sz val="10"/>
        <rFont val="Arial Narrow"/>
        <family val="2"/>
      </rPr>
      <t>Canada</t>
    </r>
  </si>
  <si>
    <r>
      <t xml:space="preserve">La fluctuation des ajustements entre 2002 et 2004 provient de la réévaluation du plan de pension des employés et des coûts de ré-organisation. / </t>
    </r>
    <r>
      <rPr>
        <i/>
        <sz val="9"/>
        <rFont val="Arial Narrow"/>
        <family val="2"/>
      </rPr>
      <t>The variation in adjustments between 2002 and 2004 is the result of a revaluation of employees pension plan and re-organization costs.</t>
    </r>
  </si>
  <si>
    <r>
      <t xml:space="preserve">Les résultats inclus, en 2003, une nouvelle station: CHNM-TV - Vancouver. / </t>
    </r>
    <r>
      <rPr>
        <i/>
        <sz val="10"/>
        <rFont val="Arial Narrow"/>
        <family val="2"/>
      </rPr>
      <t xml:space="preserve"> 2003 includes the results of one new station:  </t>
    </r>
    <r>
      <rPr>
        <sz val="10"/>
        <rFont val="Arial Narrow"/>
        <family val="2"/>
      </rPr>
      <t>CHNM-TV - Vancouver</t>
    </r>
  </si>
  <si>
    <r>
      <t xml:space="preserve">RADIODIFFUSION PUBLIQUE / </t>
    </r>
    <r>
      <rPr>
        <b/>
        <i/>
        <sz val="16"/>
        <rFont val="Arial Narrow"/>
        <family val="2"/>
      </rPr>
      <t>PUBLIC BROADCASTING</t>
    </r>
  </si>
  <si>
    <r>
      <t xml:space="preserve">SRC - Radio et télévision - Sommaire financier / </t>
    </r>
    <r>
      <rPr>
        <b/>
        <i/>
        <sz val="12"/>
        <rFont val="Arial Narrow"/>
        <family val="2"/>
      </rPr>
      <t>CBC - Radio &amp; Television - Financial Summary</t>
    </r>
  </si>
  <si>
    <t>En 2003, CKNC-TV, CFCL-TV, CJIC-TV, CHNB-TV, CKBI-TV et CKOS-TV ont été acquis par la Société Radio-Canada (SRC) et depuis 2003, ils ne sont plus inclus ci-haut mais ils sont inclus dans la page de SRC présentée à la page 13 de ce rapport. Depuis 2003, 2 nouvelles stations: OMNI-2 - Toronto et CHNM-TV - Vancouver sont inclus. / In 2003, CKNC-TV, CFCL-TV, CJIC-TV, CHNB-TV, CKBI-TV and CKOS-TV were acquired by the Canadian Broadcasting Corporation (CBC) and are not included beginning in 2003 but are included on the CBC page presented on page 13 of this report.  Effective in 2003, 2 new stations: OMNI-2 - Toronto and CHNM-TV - Vancouver are included.</t>
  </si>
  <si>
    <r>
      <t xml:space="preserve">En 2003, CKNC-TV, CFCL-TV, CJIC-TV, et CHNB-TV ont été acquis par la Société Radio-Canada (SRC) et depuis 2003, ils ne sont plus inclus ci-haut mais ils sont inclus dans la page de SRC présentée à la page 13 de ce rapport. Depuis 2003, une nouvelle station: OMNI-2 - Toronto est inclus. / </t>
    </r>
    <r>
      <rPr>
        <i/>
        <sz val="9"/>
        <rFont val="Arial Narrow"/>
        <family val="2"/>
      </rPr>
      <t>In 2003, CKNC-TV, CFCL-TV, CJIC-TV, and CHNB-TV were acquired by the Canadian Broadcasting Corporation (CBC) and are not included beginning in 2003 but are included on the CBC page presented on page 13 of this report. Effective in 2003, 1 new station: OMNI-2 - Toronto is included.</t>
    </r>
  </si>
  <si>
    <r>
      <t xml:space="preserve">En 2003, CKBI-TV et CKOS-TV ont été acquis par la Société Radio-Canada (SRC) et depuis 2003, ils ne sont plus inclus ci-haut mais ils sont inclus dans la page SRC présentée à la page 13 de ce rapport. / </t>
    </r>
    <r>
      <rPr>
        <i/>
        <sz val="10"/>
        <rFont val="Arial Narrow"/>
        <family val="2"/>
      </rPr>
      <t>In 2003, CKBI-TV and CKOS-TV were acquired by the Canadian Broadcasting Corporation (CBC) and are not included beginning in 2003 but are included on the CBC page presented on page 13 of this report.</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</si>
</sst>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dd/mm/yy"/>
    <numFmt numFmtId="175" formatCode="hh:mm"/>
    <numFmt numFmtId="176" formatCode="hh:mm:ss"/>
    <numFmt numFmtId="177" formatCode="dd/mm/yy\ hh:mm"/>
    <numFmt numFmtId="178" formatCode="#,##0;\(#,##0\)"/>
    <numFmt numFmtId="179" formatCode="#,##0.000"/>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0.0%"/>
    <numFmt numFmtId="189" formatCode="_(* #,##0.000_);_(* \(#,##0.000\);_(* &quot;-&quot;??_);_(@_)"/>
    <numFmt numFmtId="190" formatCode="_(* #,##0.0_);_(* \(#,##0.0\);_(* &quot;-&quot;??_);_(@_)"/>
    <numFmt numFmtId="191" formatCode="0.000"/>
    <numFmt numFmtId="192" formatCode="#,##0.0000"/>
  </numFmts>
  <fonts count="48">
    <font>
      <sz val="10"/>
      <name val="Arial"/>
      <family val="0"/>
    </font>
    <font>
      <b/>
      <sz val="10"/>
      <name val="Arial"/>
      <family val="2"/>
    </font>
    <font>
      <b/>
      <sz val="12"/>
      <name val="Arial"/>
      <family val="2"/>
    </font>
    <font>
      <sz val="12"/>
      <name val="Arial"/>
      <family val="2"/>
    </font>
    <font>
      <b/>
      <sz val="16"/>
      <name val="Arial"/>
      <family val="2"/>
    </font>
    <font>
      <b/>
      <u val="single"/>
      <sz val="12"/>
      <name val="Arial"/>
      <family val="2"/>
    </font>
    <font>
      <u val="single"/>
      <sz val="12"/>
      <name val="Arial"/>
      <family val="2"/>
    </font>
    <font>
      <b/>
      <sz val="12"/>
      <name val="Arial Narrow"/>
      <family val="2"/>
    </font>
    <font>
      <sz val="12"/>
      <name val="Arial Narrow"/>
      <family val="2"/>
    </font>
    <font>
      <b/>
      <sz val="18"/>
      <name val="Arial"/>
      <family val="2"/>
    </font>
    <font>
      <sz val="10"/>
      <name val="MS Sans Serif"/>
      <family val="0"/>
    </font>
    <font>
      <sz val="10"/>
      <name val="Arial Narrow"/>
      <family val="2"/>
    </font>
    <font>
      <b/>
      <sz val="16"/>
      <name val="Arial Narrow"/>
      <family val="2"/>
    </font>
    <font>
      <b/>
      <i/>
      <sz val="12"/>
      <name val="Arial Narrow"/>
      <family val="2"/>
    </font>
    <font>
      <b/>
      <i/>
      <sz val="12"/>
      <color indexed="56"/>
      <name val="Arial Narrow"/>
      <family val="2"/>
    </font>
    <font>
      <i/>
      <sz val="12"/>
      <name val="Arial Narrow"/>
      <family val="2"/>
    </font>
    <font>
      <b/>
      <sz val="11"/>
      <name val="Arial"/>
      <family val="2"/>
    </font>
    <font>
      <sz val="11"/>
      <name val="Arial"/>
      <family val="2"/>
    </font>
    <font>
      <b/>
      <u val="single"/>
      <sz val="10"/>
      <name val="Arial"/>
      <family val="2"/>
    </font>
    <font>
      <sz val="9"/>
      <name val="Arial"/>
      <family val="2"/>
    </font>
    <font>
      <b/>
      <sz val="9"/>
      <name val="Arial"/>
      <family val="2"/>
    </font>
    <font>
      <b/>
      <sz val="10"/>
      <name val="Arial Narrow"/>
      <family val="2"/>
    </font>
    <font>
      <b/>
      <u val="single"/>
      <sz val="10"/>
      <name val="Arial Narrow"/>
      <family val="2"/>
    </font>
    <font>
      <b/>
      <i/>
      <sz val="10"/>
      <name val="Arial"/>
      <family val="2"/>
    </font>
    <font>
      <b/>
      <i/>
      <sz val="10"/>
      <name val="Arial Narrow"/>
      <family val="2"/>
    </font>
    <font>
      <i/>
      <sz val="10"/>
      <name val="Arial Narrow"/>
      <family val="2"/>
    </font>
    <font>
      <b/>
      <i/>
      <sz val="11"/>
      <name val="Arial"/>
      <family val="2"/>
    </font>
    <font>
      <b/>
      <i/>
      <sz val="9"/>
      <name val="Arial"/>
      <family val="2"/>
    </font>
    <font>
      <i/>
      <sz val="10"/>
      <name val="Arial"/>
      <family val="2"/>
    </font>
    <font>
      <b/>
      <i/>
      <sz val="16"/>
      <name val="Arial"/>
      <family val="2"/>
    </font>
    <font>
      <b/>
      <i/>
      <sz val="12"/>
      <name val="Arial"/>
      <family val="2"/>
    </font>
    <font>
      <i/>
      <sz val="12"/>
      <name val="Arial"/>
      <family val="2"/>
    </font>
    <font>
      <sz val="12"/>
      <color indexed="8"/>
      <name val="Arial Narrow"/>
      <family val="2"/>
    </font>
    <font>
      <sz val="12"/>
      <color indexed="10"/>
      <name val="Arial Narrow"/>
      <family val="2"/>
    </font>
    <font>
      <b/>
      <sz val="8"/>
      <name val="Tahoma"/>
      <family val="0"/>
    </font>
    <font>
      <sz val="8"/>
      <name val="Tahoma"/>
      <family val="0"/>
    </font>
    <font>
      <b/>
      <sz val="20"/>
      <name val="Arial"/>
      <family val="2"/>
    </font>
    <font>
      <b/>
      <sz val="26"/>
      <name val="Arial"/>
      <family val="2"/>
    </font>
    <font>
      <b/>
      <i/>
      <sz val="20"/>
      <name val="Arial"/>
      <family val="2"/>
    </font>
    <font>
      <sz val="10"/>
      <color indexed="9"/>
      <name val="Arial"/>
      <family val="2"/>
    </font>
    <font>
      <sz val="8"/>
      <name val="Arial"/>
      <family val="0"/>
    </font>
    <font>
      <sz val="16"/>
      <name val="Arial Narrow"/>
      <family val="2"/>
    </font>
    <font>
      <b/>
      <i/>
      <sz val="16"/>
      <name val="Arial Narrow"/>
      <family val="2"/>
    </font>
    <font>
      <b/>
      <i/>
      <sz val="18"/>
      <name val="Arial"/>
      <family val="2"/>
    </font>
    <font>
      <sz val="9"/>
      <name val="Arial Narrow"/>
      <family val="2"/>
    </font>
    <font>
      <i/>
      <sz val="9"/>
      <name val="Arial Narrow"/>
      <family val="2"/>
    </font>
    <font>
      <b/>
      <i/>
      <sz val="26"/>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8">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ck">
        <color indexed="9"/>
      </bottom>
    </border>
    <border>
      <left>
        <color indexed="63"/>
      </left>
      <right>
        <color indexed="63"/>
      </right>
      <top style="thin"/>
      <bottom>
        <color indexed="63"/>
      </bottom>
    </border>
    <border>
      <left>
        <color indexed="63"/>
      </left>
      <right>
        <color indexed="63"/>
      </right>
      <top style="thick">
        <color indexed="9"/>
      </top>
      <bottom>
        <color indexed="63"/>
      </bottom>
    </border>
    <border>
      <left>
        <color indexed="63"/>
      </left>
      <right>
        <color indexed="63"/>
      </right>
      <top style="medium"/>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64">
    <xf numFmtId="0" fontId="0" fillId="0" borderId="0" xfId="0" applyAlignment="1">
      <alignment/>
    </xf>
    <xf numFmtId="0" fontId="4" fillId="2" borderId="0" xfId="0" applyFont="1" applyFill="1" applyAlignment="1">
      <alignment horizontal="center"/>
    </xf>
    <xf numFmtId="0" fontId="2" fillId="2" borderId="0" xfId="0" applyFont="1" applyFill="1" applyAlignment="1">
      <alignment/>
    </xf>
    <xf numFmtId="0" fontId="4" fillId="2" borderId="0" xfId="0" applyFont="1" applyFill="1" applyAlignment="1">
      <alignment/>
    </xf>
    <xf numFmtId="0" fontId="3" fillId="2" borderId="0" xfId="0" applyFont="1" applyFill="1" applyAlignment="1">
      <alignment/>
    </xf>
    <xf numFmtId="0" fontId="3" fillId="2" borderId="0" xfId="0" applyFont="1" applyFill="1" applyAlignment="1">
      <alignment horizontal="justify" vertical="top" wrapText="1"/>
    </xf>
    <xf numFmtId="0" fontId="3" fillId="2" borderId="0" xfId="0" applyFont="1" applyFill="1" applyAlignment="1">
      <alignment horizontal="justify" vertical="top"/>
    </xf>
    <xf numFmtId="0" fontId="4" fillId="3" borderId="0" xfId="0" applyFont="1" applyFill="1" applyAlignment="1">
      <alignment/>
    </xf>
    <xf numFmtId="0" fontId="0" fillId="3" borderId="0" xfId="0" applyFill="1" applyAlignment="1">
      <alignment/>
    </xf>
    <xf numFmtId="0" fontId="4" fillId="3" borderId="0" xfId="0" applyFont="1" applyFill="1" applyBorder="1" applyAlignment="1">
      <alignment/>
    </xf>
    <xf numFmtId="0" fontId="8" fillId="2" borderId="0" xfId="19" applyFont="1" applyFill="1">
      <alignment/>
      <protection/>
    </xf>
    <xf numFmtId="37" fontId="8" fillId="2" borderId="0" xfId="19" applyNumberFormat="1" applyFont="1" applyFill="1">
      <alignment/>
      <protection/>
    </xf>
    <xf numFmtId="0" fontId="8" fillId="2" borderId="0" xfId="19" applyFont="1" applyFill="1" applyAlignment="1">
      <alignment horizontal="left"/>
      <protection/>
    </xf>
    <xf numFmtId="37" fontId="8" fillId="2" borderId="0" xfId="19" applyNumberFormat="1" applyFont="1" applyFill="1" applyAlignment="1" quotePrefix="1">
      <alignment horizontal="right"/>
      <protection/>
    </xf>
    <xf numFmtId="37" fontId="8" fillId="2" borderId="0" xfId="19" applyNumberFormat="1" applyFont="1" applyFill="1" applyAlignment="1">
      <alignment horizontal="right"/>
      <protection/>
    </xf>
    <xf numFmtId="0" fontId="13" fillId="2" borderId="0" xfId="19" applyFont="1" applyFill="1">
      <alignment/>
      <protection/>
    </xf>
    <xf numFmtId="0" fontId="7" fillId="2" borderId="0" xfId="19" applyFont="1" applyFill="1" applyAlignment="1">
      <alignment horizontal="left"/>
      <protection/>
    </xf>
    <xf numFmtId="37" fontId="7" fillId="2" borderId="1" xfId="19" applyNumberFormat="1" applyFont="1" applyFill="1" applyBorder="1" applyAlignment="1">
      <alignment vertical="center"/>
      <protection/>
    </xf>
    <xf numFmtId="0" fontId="7" fillId="2" borderId="0" xfId="19" applyFont="1" applyFill="1" applyAlignment="1">
      <alignment vertical="center"/>
      <protection/>
    </xf>
    <xf numFmtId="37" fontId="7" fillId="2" borderId="0" xfId="19" applyNumberFormat="1" applyFont="1" applyFill="1" applyAlignment="1">
      <alignment vertical="center"/>
      <protection/>
    </xf>
    <xf numFmtId="0" fontId="8" fillId="2" borderId="0" xfId="19" applyFont="1" applyFill="1" applyBorder="1">
      <alignment/>
      <protection/>
    </xf>
    <xf numFmtId="37" fontId="8" fillId="2" borderId="0" xfId="19" applyNumberFormat="1" applyFont="1" applyFill="1" applyBorder="1">
      <alignment/>
      <protection/>
    </xf>
    <xf numFmtId="0" fontId="7" fillId="2" borderId="0" xfId="19" applyFont="1" applyFill="1" applyBorder="1">
      <alignment/>
      <protection/>
    </xf>
    <xf numFmtId="0" fontId="13" fillId="2" borderId="0" xfId="19" applyFont="1" applyFill="1" applyBorder="1">
      <alignment/>
      <protection/>
    </xf>
    <xf numFmtId="37" fontId="7" fillId="2" borderId="0" xfId="19" applyNumberFormat="1" applyFont="1" applyFill="1" applyBorder="1" applyAlignment="1">
      <alignment vertical="center"/>
      <protection/>
    </xf>
    <xf numFmtId="0" fontId="7" fillId="2" borderId="0" xfId="19" applyFont="1" applyFill="1" applyBorder="1" applyAlignment="1">
      <alignment horizontal="left"/>
      <protection/>
    </xf>
    <xf numFmtId="0" fontId="14" fillId="2" borderId="0" xfId="19" applyFont="1" applyFill="1" applyBorder="1">
      <alignment/>
      <protection/>
    </xf>
    <xf numFmtId="37" fontId="8" fillId="2" borderId="2" xfId="19" applyNumberFormat="1" applyFont="1" applyFill="1" applyBorder="1">
      <alignment/>
      <protection/>
    </xf>
    <xf numFmtId="37" fontId="7" fillId="2" borderId="0" xfId="19" applyNumberFormat="1" applyFont="1" applyFill="1" applyBorder="1">
      <alignment/>
      <protection/>
    </xf>
    <xf numFmtId="0" fontId="7" fillId="2" borderId="0" xfId="19" applyFont="1" applyFill="1" applyBorder="1" applyAlignment="1" quotePrefix="1">
      <alignment horizontal="left"/>
      <protection/>
    </xf>
    <xf numFmtId="0" fontId="7" fillId="2" borderId="0" xfId="19" applyFont="1" applyFill="1">
      <alignment/>
      <protection/>
    </xf>
    <xf numFmtId="0" fontId="8" fillId="2" borderId="0" xfId="19" applyFont="1" applyFill="1" applyBorder="1" applyAlignment="1" quotePrefix="1">
      <alignment horizontal="left"/>
      <protection/>
    </xf>
    <xf numFmtId="0" fontId="12" fillId="4" borderId="3" xfId="19" applyFont="1" applyFill="1" applyBorder="1" applyAlignment="1">
      <alignment horizontal="centerContinuous" vertical="center"/>
      <protection/>
    </xf>
    <xf numFmtId="0" fontId="13" fillId="4" borderId="2" xfId="19" applyFont="1" applyFill="1" applyBorder="1" applyAlignment="1">
      <alignment horizontal="centerContinuous" vertical="center"/>
      <protection/>
    </xf>
    <xf numFmtId="0" fontId="8" fillId="2" borderId="0" xfId="19" applyFont="1" applyFill="1" applyAlignment="1">
      <alignment vertical="center"/>
      <protection/>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0" xfId="0" applyFill="1" applyBorder="1" applyAlignment="1">
      <alignment/>
    </xf>
    <xf numFmtId="0" fontId="0" fillId="3" borderId="8" xfId="0" applyFill="1" applyBorder="1" applyAlignment="1">
      <alignment/>
    </xf>
    <xf numFmtId="0" fontId="4" fillId="3" borderId="8" xfId="0" applyFont="1" applyFill="1" applyBorder="1" applyAlignment="1">
      <alignment/>
    </xf>
    <xf numFmtId="0" fontId="4" fillId="3" borderId="7" xfId="0" applyFont="1"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4" fillId="5" borderId="0" xfId="0" applyFont="1" applyFill="1" applyAlignment="1">
      <alignment/>
    </xf>
    <xf numFmtId="0" fontId="4" fillId="5" borderId="0" xfId="0" applyFont="1" applyFill="1" applyBorder="1" applyAlignment="1">
      <alignment/>
    </xf>
    <xf numFmtId="0" fontId="0" fillId="5" borderId="0" xfId="0" applyFill="1" applyAlignment="1">
      <alignment/>
    </xf>
    <xf numFmtId="0" fontId="4" fillId="5" borderId="7" xfId="0" applyFont="1" applyFill="1" applyBorder="1" applyAlignment="1">
      <alignment/>
    </xf>
    <xf numFmtId="0" fontId="4" fillId="5" borderId="8" xfId="0" applyFont="1" applyFill="1" applyBorder="1" applyAlignment="1">
      <alignment/>
    </xf>
    <xf numFmtId="0" fontId="0" fillId="5" borderId="7" xfId="0" applyFill="1" applyBorder="1" applyAlignment="1">
      <alignment/>
    </xf>
    <xf numFmtId="0" fontId="9" fillId="5" borderId="8" xfId="0" applyFont="1" applyFill="1" applyBorder="1" applyAlignment="1">
      <alignment/>
    </xf>
    <xf numFmtId="0" fontId="0" fillId="5" borderId="8" xfId="0" applyFill="1" applyBorder="1" applyAlignment="1">
      <alignment/>
    </xf>
    <xf numFmtId="0" fontId="0" fillId="5" borderId="4" xfId="0" applyFill="1" applyBorder="1" applyAlignment="1">
      <alignment/>
    </xf>
    <xf numFmtId="0" fontId="0" fillId="5" borderId="6" xfId="0" applyFill="1" applyBorder="1" applyAlignment="1">
      <alignment/>
    </xf>
    <xf numFmtId="0" fontId="0" fillId="5" borderId="9" xfId="0" applyFill="1" applyBorder="1" applyAlignment="1">
      <alignment/>
    </xf>
    <xf numFmtId="0" fontId="0" fillId="5" borderId="11" xfId="0" applyFill="1" applyBorder="1" applyAlignment="1">
      <alignment/>
    </xf>
    <xf numFmtId="0" fontId="0" fillId="5" borderId="0" xfId="0" applyFill="1" applyBorder="1" applyAlignment="1">
      <alignment/>
    </xf>
    <xf numFmtId="0" fontId="9" fillId="5" borderId="0" xfId="0" applyFont="1" applyFill="1" applyBorder="1" applyAlignment="1">
      <alignment/>
    </xf>
    <xf numFmtId="0" fontId="0" fillId="5" borderId="5" xfId="0" applyFill="1" applyBorder="1" applyAlignment="1">
      <alignment/>
    </xf>
    <xf numFmtId="0" fontId="0" fillId="5" borderId="10" xfId="0" applyFill="1" applyBorder="1" applyAlignment="1">
      <alignment/>
    </xf>
    <xf numFmtId="0" fontId="9" fillId="3" borderId="8" xfId="0" applyFont="1" applyFill="1" applyBorder="1" applyAlignment="1">
      <alignment/>
    </xf>
    <xf numFmtId="0" fontId="9" fillId="3" borderId="0" xfId="0" applyFont="1" applyFill="1" applyBorder="1" applyAlignment="1">
      <alignment/>
    </xf>
    <xf numFmtId="0" fontId="11" fillId="2" borderId="0" xfId="0" applyFont="1" applyFill="1" applyAlignment="1">
      <alignment/>
    </xf>
    <xf numFmtId="0" fontId="11" fillId="2" borderId="0" xfId="0" applyFont="1" applyFill="1" applyAlignment="1">
      <alignment horizontal="center"/>
    </xf>
    <xf numFmtId="0" fontId="1" fillId="5" borderId="5" xfId="0" applyFont="1" applyFill="1" applyBorder="1" applyAlignment="1">
      <alignment/>
    </xf>
    <xf numFmtId="0" fontId="0" fillId="5" borderId="5" xfId="0" applyFont="1" applyFill="1" applyBorder="1" applyAlignment="1">
      <alignment/>
    </xf>
    <xf numFmtId="172" fontId="0" fillId="5" borderId="5" xfId="0" applyNumberFormat="1" applyFont="1" applyFill="1" applyBorder="1" applyAlignment="1">
      <alignment horizontal="center"/>
    </xf>
    <xf numFmtId="0" fontId="0" fillId="5" borderId="0" xfId="0" applyFont="1" applyFill="1" applyAlignment="1">
      <alignment/>
    </xf>
    <xf numFmtId="0" fontId="1" fillId="5" borderId="10" xfId="0" applyFont="1" applyFill="1" applyBorder="1" applyAlignment="1">
      <alignment/>
    </xf>
    <xf numFmtId="3" fontId="1" fillId="5" borderId="10" xfId="0" applyNumberFormat="1" applyFont="1" applyFill="1" applyBorder="1" applyAlignment="1">
      <alignment/>
    </xf>
    <xf numFmtId="172" fontId="17" fillId="5" borderId="10" xfId="0" applyNumberFormat="1" applyFont="1" applyFill="1" applyBorder="1" applyAlignment="1">
      <alignment horizontal="right"/>
    </xf>
    <xf numFmtId="172" fontId="0" fillId="5" borderId="10" xfId="0" applyNumberFormat="1" applyFont="1" applyFill="1" applyBorder="1" applyAlignment="1">
      <alignment horizontal="center"/>
    </xf>
    <xf numFmtId="0" fontId="0" fillId="5" borderId="10" xfId="0" applyFont="1" applyFill="1" applyBorder="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 fontId="1" fillId="2" borderId="0" xfId="0" applyNumberFormat="1" applyFont="1" applyFill="1" applyBorder="1" applyAlignment="1">
      <alignment horizontal="left"/>
    </xf>
    <xf numFmtId="1" fontId="0" fillId="2" borderId="0" xfId="0" applyNumberFormat="1" applyFont="1" applyFill="1" applyBorder="1" applyAlignment="1">
      <alignment horizontal="left"/>
    </xf>
    <xf numFmtId="172" fontId="1" fillId="2" borderId="0" xfId="0" applyNumberFormat="1" applyFont="1" applyFill="1" applyBorder="1" applyAlignment="1">
      <alignment/>
    </xf>
    <xf numFmtId="0" fontId="18" fillId="2" borderId="0" xfId="0" applyFont="1" applyFill="1" applyAlignment="1">
      <alignment/>
    </xf>
    <xf numFmtId="0" fontId="18" fillId="2" borderId="0" xfId="0" applyFont="1" applyFill="1" applyAlignment="1">
      <alignment/>
    </xf>
    <xf numFmtId="0" fontId="1" fillId="2" borderId="0" xfId="0" applyFont="1" applyFill="1" applyAlignment="1">
      <alignment/>
    </xf>
    <xf numFmtId="0" fontId="0" fillId="2" borderId="0" xfId="0" applyFont="1" applyFill="1" applyAlignment="1">
      <alignment horizontal="left"/>
    </xf>
    <xf numFmtId="0" fontId="19" fillId="2" borderId="0" xfId="0" applyFont="1" applyFill="1" applyBorder="1" applyAlignment="1">
      <alignment horizontal="right" vertical="center"/>
    </xf>
    <xf numFmtId="0" fontId="1" fillId="2" borderId="2" xfId="0" applyFont="1" applyFill="1" applyBorder="1" applyAlignment="1">
      <alignment/>
    </xf>
    <xf numFmtId="172" fontId="1" fillId="2" borderId="2" xfId="0" applyNumberFormat="1" applyFont="1" applyFill="1" applyBorder="1" applyAlignment="1">
      <alignment/>
    </xf>
    <xf numFmtId="172" fontId="1" fillId="2" borderId="2" xfId="0" applyNumberFormat="1" applyFont="1" applyFill="1" applyBorder="1" applyAlignment="1">
      <alignment horizontal="right"/>
    </xf>
    <xf numFmtId="1" fontId="0" fillId="2" borderId="0" xfId="0" applyNumberFormat="1" applyFont="1" applyFill="1" applyAlignment="1">
      <alignment horizontal="left"/>
    </xf>
    <xf numFmtId="0" fontId="20" fillId="2" borderId="0" xfId="0" applyFont="1" applyFill="1" applyAlignment="1">
      <alignment horizontal="right" vertical="center"/>
    </xf>
    <xf numFmtId="0" fontId="18" fillId="2" borderId="0" xfId="0" applyFont="1" applyFill="1" applyAlignment="1">
      <alignment horizontal="right"/>
    </xf>
    <xf numFmtId="172" fontId="1" fillId="2" borderId="0" xfId="0" applyNumberFormat="1" applyFont="1" applyFill="1" applyAlignment="1">
      <alignment/>
    </xf>
    <xf numFmtId="172" fontId="1" fillId="2" borderId="0" xfId="0" applyNumberFormat="1" applyFont="1" applyFill="1" applyAlignment="1">
      <alignment horizontal="right"/>
    </xf>
    <xf numFmtId="3" fontId="0" fillId="2" borderId="0" xfId="0" applyNumberFormat="1" applyFont="1" applyFill="1" applyAlignment="1">
      <alignment/>
    </xf>
    <xf numFmtId="172" fontId="0" fillId="2" borderId="0" xfId="0" applyNumberFormat="1" applyFont="1" applyFill="1" applyAlignment="1">
      <alignment/>
    </xf>
    <xf numFmtId="0" fontId="0" fillId="2" borderId="0" xfId="0" applyFont="1" applyFill="1" applyAlignment="1">
      <alignment horizontal="right"/>
    </xf>
    <xf numFmtId="37" fontId="0" fillId="2" borderId="0" xfId="0" applyNumberFormat="1" applyFont="1" applyFill="1" applyAlignment="1">
      <alignment/>
    </xf>
    <xf numFmtId="172" fontId="0" fillId="2" borderId="0" xfId="0" applyNumberFormat="1" applyFont="1" applyFill="1" applyAlignment="1">
      <alignment horizontal="right"/>
    </xf>
    <xf numFmtId="3" fontId="1" fillId="2" borderId="0" xfId="0" applyNumberFormat="1" applyFont="1" applyFill="1" applyAlignment="1">
      <alignment/>
    </xf>
    <xf numFmtId="37" fontId="1" fillId="2" borderId="0" xfId="0" applyNumberFormat="1" applyFont="1" applyFill="1" applyAlignment="1">
      <alignment/>
    </xf>
    <xf numFmtId="4" fontId="0" fillId="2" borderId="0" xfId="0" applyNumberFormat="1" applyFont="1" applyFill="1" applyAlignment="1">
      <alignment/>
    </xf>
    <xf numFmtId="1" fontId="0" fillId="2" borderId="0" xfId="0" applyNumberFormat="1" applyFont="1" applyFill="1" applyAlignment="1">
      <alignment/>
    </xf>
    <xf numFmtId="3" fontId="0" fillId="2" borderId="0" xfId="0" applyNumberFormat="1" applyFont="1" applyFill="1" applyAlignment="1">
      <alignment horizontal="right"/>
    </xf>
    <xf numFmtId="4" fontId="0" fillId="2" borderId="0" xfId="0" applyNumberFormat="1" applyFont="1" applyFill="1" applyAlignment="1">
      <alignment horizontal="right"/>
    </xf>
    <xf numFmtId="2" fontId="0" fillId="2" borderId="0" xfId="0" applyNumberFormat="1" applyFont="1" applyFill="1" applyAlignment="1">
      <alignment/>
    </xf>
    <xf numFmtId="2" fontId="0" fillId="2" borderId="0" xfId="0" applyNumberFormat="1" applyFont="1" applyFill="1" applyAlignment="1">
      <alignment horizontal="right"/>
    </xf>
    <xf numFmtId="0" fontId="0" fillId="2" borderId="10" xfId="0" applyFont="1" applyFill="1" applyBorder="1" applyAlignment="1">
      <alignment/>
    </xf>
    <xf numFmtId="0" fontId="0" fillId="2" borderId="10" xfId="0" applyFont="1" applyFill="1" applyBorder="1" applyAlignment="1">
      <alignment horizontal="right"/>
    </xf>
    <xf numFmtId="0" fontId="0" fillId="2" borderId="0" xfId="0" applyFont="1" applyFill="1" applyAlignment="1">
      <alignment horizontal="center"/>
    </xf>
    <xf numFmtId="0" fontId="0" fillId="2" borderId="0" xfId="0" applyNumberFormat="1" applyFont="1" applyFill="1" applyAlignment="1">
      <alignment/>
    </xf>
    <xf numFmtId="1" fontId="0" fillId="2" borderId="0" xfId="0" applyNumberFormat="1" applyFont="1" applyFill="1" applyAlignment="1">
      <alignment horizontal="right"/>
    </xf>
    <xf numFmtId="1" fontId="0" fillId="2" borderId="0" xfId="0" applyNumberFormat="1" applyFont="1" applyFill="1" applyAlignment="1">
      <alignment horizontal="center"/>
    </xf>
    <xf numFmtId="0" fontId="21" fillId="3" borderId="5" xfId="0" applyFont="1" applyFill="1" applyBorder="1" applyAlignment="1">
      <alignment/>
    </xf>
    <xf numFmtId="0" fontId="11" fillId="3" borderId="5" xfId="0" applyFont="1" applyFill="1" applyBorder="1" applyAlignment="1">
      <alignment/>
    </xf>
    <xf numFmtId="172" fontId="21" fillId="3" borderId="5" xfId="0" applyNumberFormat="1" applyFont="1" applyFill="1" applyBorder="1" applyAlignment="1">
      <alignment/>
    </xf>
    <xf numFmtId="0" fontId="21" fillId="3" borderId="0" xfId="0" applyFont="1" applyFill="1" applyBorder="1" applyAlignment="1">
      <alignment/>
    </xf>
    <xf numFmtId="0" fontId="11" fillId="3" borderId="0" xfId="0" applyFont="1" applyFill="1" applyBorder="1" applyAlignment="1">
      <alignment/>
    </xf>
    <xf numFmtId="172" fontId="21" fillId="3" borderId="0" xfId="0" applyNumberFormat="1" applyFont="1" applyFill="1" applyBorder="1" applyAlignment="1">
      <alignment/>
    </xf>
    <xf numFmtId="0" fontId="21" fillId="3" borderId="10" xfId="0" applyFont="1" applyFill="1" applyBorder="1" applyAlignment="1">
      <alignment/>
    </xf>
    <xf numFmtId="172" fontId="21" fillId="3" borderId="10" xfId="0" applyNumberFormat="1" applyFont="1" applyFill="1" applyBorder="1" applyAlignment="1">
      <alignment/>
    </xf>
    <xf numFmtId="172" fontId="21" fillId="3" borderId="10" xfId="0" applyNumberFormat="1" applyFont="1" applyFill="1" applyBorder="1" applyAlignment="1">
      <alignment horizontal="right"/>
    </xf>
    <xf numFmtId="0" fontId="21" fillId="2" borderId="0" xfId="0" applyFont="1" applyFill="1" applyAlignment="1">
      <alignment/>
    </xf>
    <xf numFmtId="3" fontId="11" fillId="2" borderId="0" xfId="0" applyNumberFormat="1" applyFont="1" applyFill="1" applyAlignment="1">
      <alignment/>
    </xf>
    <xf numFmtId="3" fontId="11" fillId="2" borderId="0" xfId="0" applyNumberFormat="1" applyFont="1" applyFill="1" applyAlignment="1">
      <alignment horizontal="right"/>
    </xf>
    <xf numFmtId="3" fontId="21" fillId="2" borderId="0" xfId="0" applyNumberFormat="1" applyFont="1" applyFill="1" applyAlignment="1">
      <alignment/>
    </xf>
    <xf numFmtId="3" fontId="21" fillId="2" borderId="0" xfId="0" applyNumberFormat="1" applyFont="1" applyFill="1" applyAlignment="1">
      <alignment horizontal="right"/>
    </xf>
    <xf numFmtId="0" fontId="11" fillId="2" borderId="10" xfId="0" applyFont="1"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0" xfId="0" applyFill="1" applyBorder="1" applyAlignment="1">
      <alignment/>
    </xf>
    <xf numFmtId="0" fontId="0" fillId="4" borderId="7" xfId="0" applyFill="1" applyBorder="1" applyAlignment="1">
      <alignment/>
    </xf>
    <xf numFmtId="0" fontId="0" fillId="4" borderId="8" xfId="0" applyFill="1" applyBorder="1" applyAlignment="1">
      <alignment/>
    </xf>
    <xf numFmtId="0" fontId="4" fillId="4" borderId="7" xfId="0" applyFont="1" applyFill="1" applyBorder="1" applyAlignment="1">
      <alignment/>
    </xf>
    <xf numFmtId="0" fontId="4" fillId="4" borderId="0" xfId="0" applyFont="1" applyFill="1" applyBorder="1" applyAlignment="1">
      <alignment/>
    </xf>
    <xf numFmtId="0" fontId="4" fillId="4" borderId="8" xfId="0" applyFont="1" applyFill="1" applyBorder="1" applyAlignment="1">
      <alignment/>
    </xf>
    <xf numFmtId="0" fontId="9" fillId="4" borderId="0" xfId="0" applyFont="1" applyFill="1" applyBorder="1" applyAlignment="1">
      <alignment/>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5" fillId="2" borderId="0" xfId="0" applyFont="1" applyFill="1" applyAlignment="1">
      <alignment/>
    </xf>
    <xf numFmtId="0" fontId="6" fillId="2" borderId="0" xfId="0" applyFont="1" applyFill="1" applyAlignment="1">
      <alignment horizontal="right"/>
    </xf>
    <xf numFmtId="0" fontId="2" fillId="2" borderId="12" xfId="0" applyFont="1" applyFill="1" applyBorder="1" applyAlignment="1">
      <alignment/>
    </xf>
    <xf numFmtId="0" fontId="3" fillId="2" borderId="0"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11" fillId="2" borderId="2" xfId="0" applyFont="1" applyFill="1" applyBorder="1" applyAlignment="1">
      <alignment/>
    </xf>
    <xf numFmtId="172" fontId="21" fillId="2" borderId="10" xfId="0" applyNumberFormat="1" applyFont="1" applyFill="1" applyBorder="1" applyAlignment="1">
      <alignment horizontal="center"/>
    </xf>
    <xf numFmtId="0" fontId="21" fillId="2" borderId="0" xfId="0" applyFont="1" applyFill="1" applyBorder="1" applyAlignment="1">
      <alignment/>
    </xf>
    <xf numFmtId="0" fontId="11" fillId="2" borderId="0" xfId="0" applyFont="1" applyFill="1" applyBorder="1" applyAlignment="1">
      <alignment/>
    </xf>
    <xf numFmtId="0" fontId="11" fillId="2" borderId="5" xfId="0" applyFont="1" applyFill="1" applyBorder="1" applyAlignment="1">
      <alignment/>
    </xf>
    <xf numFmtId="0" fontId="22" fillId="2" borderId="0" xfId="0" applyFont="1" applyFill="1" applyBorder="1" applyAlignment="1">
      <alignment/>
    </xf>
    <xf numFmtId="1" fontId="11" fillId="2" borderId="0" xfId="0" applyNumberFormat="1" applyFont="1" applyFill="1" applyBorder="1" applyAlignment="1">
      <alignment horizontal="left"/>
    </xf>
    <xf numFmtId="0" fontId="22" fillId="2" borderId="0" xfId="0" applyFont="1" applyFill="1" applyBorder="1" applyAlignment="1">
      <alignment/>
    </xf>
    <xf numFmtId="0" fontId="21" fillId="2" borderId="10" xfId="0" applyFont="1" applyFill="1" applyBorder="1" applyAlignment="1">
      <alignment/>
    </xf>
    <xf numFmtId="0" fontId="21" fillId="2" borderId="5" xfId="0" applyFont="1" applyFill="1" applyBorder="1" applyAlignment="1">
      <alignment/>
    </xf>
    <xf numFmtId="0" fontId="21" fillId="2" borderId="10" xfId="0" applyFont="1" applyFill="1" applyBorder="1" applyAlignment="1">
      <alignment horizontal="center"/>
    </xf>
    <xf numFmtId="0" fontId="7" fillId="3" borderId="5" xfId="0" applyFont="1" applyFill="1" applyBorder="1" applyAlignment="1">
      <alignment vertical="center"/>
    </xf>
    <xf numFmtId="0" fontId="7" fillId="3" borderId="0" xfId="0" applyFont="1" applyFill="1" applyBorder="1" applyAlignment="1">
      <alignment vertical="center"/>
    </xf>
    <xf numFmtId="0" fontId="27" fillId="2" borderId="0" xfId="0" applyFont="1" applyFill="1" applyAlignment="1">
      <alignment horizontal="right"/>
    </xf>
    <xf numFmtId="0" fontId="11" fillId="2" borderId="0" xfId="0" applyFont="1" applyFill="1" applyAlignment="1">
      <alignment horizontal="right"/>
    </xf>
    <xf numFmtId="0" fontId="0" fillId="2" borderId="0" xfId="0" applyFont="1" applyFill="1" applyBorder="1" applyAlignment="1">
      <alignment horizontal="right"/>
    </xf>
    <xf numFmtId="1" fontId="11" fillId="2" borderId="0" xfId="0" applyNumberFormat="1" applyFont="1" applyFill="1" applyBorder="1" applyAlignment="1">
      <alignment horizontal="left" vertical="center"/>
    </xf>
    <xf numFmtId="1" fontId="24" fillId="2" borderId="0" xfId="0" applyNumberFormat="1" applyFont="1" applyFill="1" applyBorder="1" applyAlignment="1">
      <alignment horizontal="left" vertical="center"/>
    </xf>
    <xf numFmtId="0" fontId="11" fillId="2" borderId="0" xfId="0" applyFont="1" applyFill="1" applyAlignment="1">
      <alignment vertical="top"/>
    </xf>
    <xf numFmtId="3" fontId="11" fillId="2" borderId="0" xfId="0" applyNumberFormat="1" applyFont="1" applyFill="1" applyAlignment="1">
      <alignment vertical="top"/>
    </xf>
    <xf numFmtId="3" fontId="11" fillId="2" borderId="0" xfId="0" applyNumberFormat="1" applyFont="1" applyFill="1" applyAlignment="1">
      <alignment horizontal="right" vertical="top"/>
    </xf>
    <xf numFmtId="0" fontId="21" fillId="3" borderId="0" xfId="0" applyFont="1" applyFill="1" applyAlignment="1">
      <alignment/>
    </xf>
    <xf numFmtId="3" fontId="21" fillId="3" borderId="0" xfId="0" applyNumberFormat="1" applyFont="1" applyFill="1" applyAlignment="1">
      <alignment/>
    </xf>
    <xf numFmtId="3" fontId="21" fillId="3" borderId="0" xfId="0" applyNumberFormat="1" applyFont="1" applyFill="1" applyAlignment="1">
      <alignment horizontal="right"/>
    </xf>
    <xf numFmtId="3" fontId="11" fillId="3" borderId="0" xfId="0" applyNumberFormat="1" applyFont="1" applyFill="1" applyAlignment="1">
      <alignment/>
    </xf>
    <xf numFmtId="0" fontId="21" fillId="3" borderId="14" xfId="0" applyFont="1" applyFill="1" applyBorder="1" applyAlignment="1">
      <alignment/>
    </xf>
    <xf numFmtId="0" fontId="11" fillId="3" borderId="14" xfId="0" applyFont="1" applyFill="1" applyBorder="1" applyAlignment="1">
      <alignment/>
    </xf>
    <xf numFmtId="3" fontId="11" fillId="3" borderId="14" xfId="0" applyNumberFormat="1" applyFont="1" applyFill="1" applyBorder="1" applyAlignment="1">
      <alignment/>
    </xf>
    <xf numFmtId="3" fontId="21" fillId="3" borderId="14" xfId="0" applyNumberFormat="1" applyFont="1" applyFill="1" applyBorder="1" applyAlignment="1">
      <alignment/>
    </xf>
    <xf numFmtId="0" fontId="0" fillId="2" borderId="0" xfId="0" applyFill="1" applyAlignment="1">
      <alignment/>
    </xf>
    <xf numFmtId="0" fontId="8" fillId="2" borderId="0" xfId="19" applyFont="1" applyFill="1" applyAlignment="1" quotePrefix="1">
      <alignment horizontal="left"/>
      <protection/>
    </xf>
    <xf numFmtId="37" fontId="32" fillId="2" borderId="0" xfId="19" applyNumberFormat="1" applyFont="1" applyFill="1">
      <alignment/>
      <protection/>
    </xf>
    <xf numFmtId="0" fontId="15" fillId="2" borderId="0" xfId="19" applyFont="1" applyFill="1" applyBorder="1" applyAlignment="1" quotePrefix="1">
      <alignment horizontal="left"/>
      <protection/>
    </xf>
    <xf numFmtId="0" fontId="15" fillId="2" borderId="0" xfId="19" applyFont="1" applyFill="1" applyBorder="1">
      <alignment/>
      <protection/>
    </xf>
    <xf numFmtId="37" fontId="32" fillId="2" borderId="0" xfId="19" applyNumberFormat="1" applyFont="1" applyFill="1" applyBorder="1">
      <alignment/>
      <protection/>
    </xf>
    <xf numFmtId="37" fontId="33" fillId="2" borderId="0" xfId="19" applyNumberFormat="1" applyFont="1" applyFill="1" applyBorder="1">
      <alignment/>
      <protection/>
    </xf>
    <xf numFmtId="0" fontId="21" fillId="2" borderId="15" xfId="0" applyFont="1" applyFill="1" applyBorder="1" applyAlignment="1">
      <alignment horizontal="center"/>
    </xf>
    <xf numFmtId="172" fontId="21" fillId="2" borderId="15" xfId="0" applyNumberFormat="1" applyFont="1" applyFill="1" applyBorder="1" applyAlignment="1">
      <alignment horizontal="center"/>
    </xf>
    <xf numFmtId="0" fontId="11" fillId="2" borderId="15" xfId="0" applyFont="1" applyFill="1" applyBorder="1" applyAlignment="1">
      <alignment/>
    </xf>
    <xf numFmtId="0" fontId="24" fillId="2" borderId="0" xfId="0" applyFont="1" applyFill="1" applyAlignment="1">
      <alignment horizontal="center"/>
    </xf>
    <xf numFmtId="0" fontId="21" fillId="2" borderId="0" xfId="0" applyFont="1" applyFill="1" applyAlignment="1">
      <alignment horizontal="center"/>
    </xf>
    <xf numFmtId="172" fontId="24" fillId="2" borderId="0" xfId="0" applyNumberFormat="1" applyFont="1" applyFill="1" applyAlignment="1">
      <alignment horizontal="center"/>
    </xf>
    <xf numFmtId="172" fontId="21" fillId="2" borderId="0" xfId="0" applyNumberFormat="1" applyFont="1" applyFill="1" applyAlignment="1">
      <alignment horizontal="center"/>
    </xf>
    <xf numFmtId="3" fontId="21" fillId="3" borderId="0" xfId="0" applyNumberFormat="1" applyFont="1" applyFill="1" applyAlignment="1">
      <alignment horizontal="right" vertical="center"/>
    </xf>
    <xf numFmtId="3" fontId="21" fillId="3" borderId="0" xfId="0" applyNumberFormat="1" applyFont="1" applyFill="1" applyAlignment="1">
      <alignment vertical="center"/>
    </xf>
    <xf numFmtId="3" fontId="21" fillId="3" borderId="16" xfId="0" applyNumberFormat="1" applyFont="1" applyFill="1" applyBorder="1" applyAlignment="1">
      <alignment horizontal="right"/>
    </xf>
    <xf numFmtId="3" fontId="21" fillId="3" borderId="16" xfId="0" applyNumberFormat="1" applyFont="1" applyFill="1" applyBorder="1" applyAlignment="1">
      <alignment/>
    </xf>
    <xf numFmtId="0" fontId="3" fillId="2" borderId="0" xfId="0" applyFont="1" applyFill="1" applyAlignment="1" applyProtection="1">
      <alignment/>
      <protection/>
    </xf>
    <xf numFmtId="0" fontId="3" fillId="2" borderId="0" xfId="0" applyFont="1" applyFill="1" applyAlignment="1">
      <alignment horizontal="justify" wrapText="1"/>
    </xf>
    <xf numFmtId="0" fontId="0" fillId="2" borderId="0" xfId="0" applyFont="1" applyFill="1" applyAlignment="1" applyProtection="1">
      <alignment/>
      <protection/>
    </xf>
    <xf numFmtId="0" fontId="36" fillId="2" borderId="0" xfId="0" applyFont="1" applyFill="1" applyAlignment="1" applyProtection="1">
      <alignment/>
      <protection/>
    </xf>
    <xf numFmtId="0" fontId="1" fillId="2" borderId="0" xfId="0" applyFont="1" applyFill="1" applyAlignment="1" applyProtection="1">
      <alignment/>
      <protection/>
    </xf>
    <xf numFmtId="0" fontId="37" fillId="2" borderId="0" xfId="0" applyFont="1" applyFill="1" applyAlignment="1" applyProtection="1">
      <alignment/>
      <protection/>
    </xf>
    <xf numFmtId="0" fontId="38" fillId="2" borderId="0" xfId="0" applyFont="1" applyFill="1" applyAlignment="1" applyProtection="1">
      <alignment/>
      <protection/>
    </xf>
    <xf numFmtId="0" fontId="36" fillId="2" borderId="0" xfId="0" applyFont="1" applyFill="1" applyAlignment="1" applyProtection="1">
      <alignment horizontal="right"/>
      <protection/>
    </xf>
    <xf numFmtId="0" fontId="39" fillId="2" borderId="0" xfId="0" applyFont="1" applyFill="1" applyAlignment="1" applyProtection="1">
      <alignment/>
      <protection/>
    </xf>
    <xf numFmtId="0" fontId="21" fillId="2" borderId="5" xfId="0" applyFont="1" applyFill="1" applyBorder="1" applyAlignment="1">
      <alignment horizontal="center"/>
    </xf>
    <xf numFmtId="172" fontId="21" fillId="2" borderId="5" xfId="0" applyNumberFormat="1" applyFont="1" applyFill="1" applyBorder="1" applyAlignment="1">
      <alignment horizontal="center"/>
    </xf>
    <xf numFmtId="172" fontId="1" fillId="2" borderId="2" xfId="0" applyNumberFormat="1" applyFont="1" applyFill="1" applyBorder="1" applyAlignment="1">
      <alignment horizontal="center"/>
    </xf>
    <xf numFmtId="37" fontId="8" fillId="2" borderId="10" xfId="19" applyNumberFormat="1" applyFont="1" applyFill="1" applyBorder="1">
      <alignment/>
      <protection/>
    </xf>
    <xf numFmtId="37" fontId="7" fillId="2" borderId="17" xfId="19" applyNumberFormat="1" applyFont="1" applyFill="1" applyBorder="1" applyAlignment="1">
      <alignment vertical="center"/>
      <protection/>
    </xf>
    <xf numFmtId="0" fontId="0" fillId="0" borderId="0" xfId="0" applyFill="1" applyAlignment="1">
      <alignment/>
    </xf>
    <xf numFmtId="0" fontId="1" fillId="0" borderId="5" xfId="0" applyFont="1" applyFill="1" applyBorder="1" applyAlignment="1">
      <alignment/>
    </xf>
    <xf numFmtId="0" fontId="13" fillId="2" borderId="0" xfId="19" applyFont="1" applyFill="1" applyBorder="1" applyAlignment="1">
      <alignment horizontal="centerContinuous" vertical="center"/>
      <protection/>
    </xf>
    <xf numFmtId="0" fontId="8" fillId="4" borderId="2" xfId="19" applyFont="1" applyFill="1" applyBorder="1" applyAlignment="1">
      <alignment vertical="center"/>
      <protection/>
    </xf>
    <xf numFmtId="0" fontId="8" fillId="4" borderId="2" xfId="19" applyFont="1" applyFill="1" applyBorder="1" applyAlignment="1">
      <alignment horizontal="centerContinuous" vertical="center"/>
      <protection/>
    </xf>
    <xf numFmtId="0" fontId="8" fillId="2" borderId="0" xfId="19" applyFont="1" applyFill="1" applyBorder="1" applyAlignment="1">
      <alignment vertical="center"/>
      <protection/>
    </xf>
    <xf numFmtId="0" fontId="8" fillId="2" borderId="0" xfId="19" applyFont="1" applyFill="1" applyBorder="1" applyAlignment="1">
      <alignment horizontal="centerContinuous" vertical="center"/>
      <protection/>
    </xf>
    <xf numFmtId="0" fontId="8" fillId="2" borderId="2" xfId="19" applyFont="1" applyFill="1" applyBorder="1" applyAlignment="1">
      <alignment horizontal="centerContinuous" vertical="center"/>
      <protection/>
    </xf>
    <xf numFmtId="0" fontId="8" fillId="2" borderId="0" xfId="19" applyFont="1" applyFill="1" applyAlignment="1" quotePrefix="1">
      <alignment horizontal="right" vertical="top"/>
      <protection/>
    </xf>
    <xf numFmtId="0" fontId="41" fillId="4" borderId="3" xfId="19" applyFont="1" applyFill="1" applyBorder="1" applyAlignment="1">
      <alignment vertical="center"/>
      <protection/>
    </xf>
    <xf numFmtId="0" fontId="42" fillId="4" borderId="3" xfId="19" applyFont="1" applyFill="1" applyBorder="1" applyAlignment="1">
      <alignment horizontal="centerContinuous" vertical="center"/>
      <protection/>
    </xf>
    <xf numFmtId="0" fontId="41" fillId="2" borderId="0" xfId="19" applyFont="1" applyFill="1" applyAlignment="1">
      <alignment vertical="center"/>
      <protection/>
    </xf>
    <xf numFmtId="0" fontId="7" fillId="2" borderId="2" xfId="19" applyFont="1" applyFill="1" applyBorder="1" applyAlignment="1">
      <alignment horizontal="center" vertical="center"/>
      <protection/>
    </xf>
    <xf numFmtId="0" fontId="7" fillId="2" borderId="2" xfId="19" applyFont="1" applyFill="1" applyBorder="1" applyAlignment="1">
      <alignment horizontal="centerContinuous" vertical="center"/>
      <protection/>
    </xf>
    <xf numFmtId="0" fontId="7" fillId="2" borderId="2" xfId="19" applyFont="1" applyFill="1" applyBorder="1" applyAlignment="1">
      <alignment horizontal="center" vertical="center" wrapText="1"/>
      <protection/>
    </xf>
    <xf numFmtId="0" fontId="8" fillId="2" borderId="2" xfId="19" applyFont="1" applyFill="1" applyBorder="1" applyAlignment="1">
      <alignment vertical="center"/>
      <protection/>
    </xf>
    <xf numFmtId="6" fontId="8" fillId="2" borderId="0" xfId="19" applyNumberFormat="1" applyFont="1" applyFill="1" applyBorder="1" applyAlignment="1" quotePrefix="1">
      <alignment horizontal="center" vertical="center"/>
      <protection/>
    </xf>
    <xf numFmtId="0" fontId="7" fillId="2" borderId="0" xfId="19" applyFont="1" applyFill="1" applyBorder="1" applyAlignment="1">
      <alignment horizontal="centerContinuous" vertical="center"/>
      <protection/>
    </xf>
    <xf numFmtId="0" fontId="7" fillId="2" borderId="15" xfId="19" applyFont="1" applyFill="1" applyBorder="1" applyAlignment="1">
      <alignment horizontal="center" vertical="center"/>
      <protection/>
    </xf>
    <xf numFmtId="0" fontId="8" fillId="2" borderId="2" xfId="19" applyFont="1" applyFill="1" applyBorder="1">
      <alignment/>
      <protection/>
    </xf>
    <xf numFmtId="0" fontId="8" fillId="2" borderId="2" xfId="19" applyFont="1" applyFill="1" applyBorder="1" applyAlignment="1" quotePrefix="1">
      <alignment horizontal="right" vertical="top"/>
      <protection/>
    </xf>
    <xf numFmtId="0" fontId="7" fillId="2" borderId="2" xfId="19" applyFont="1" applyFill="1" applyBorder="1" applyAlignment="1">
      <alignment horizontal="right" vertical="center"/>
      <protection/>
    </xf>
    <xf numFmtId="0" fontId="7" fillId="2" borderId="0" xfId="19" applyFont="1" applyFill="1" applyBorder="1" applyAlignment="1">
      <alignment horizontal="center" vertical="center"/>
      <protection/>
    </xf>
    <xf numFmtId="0" fontId="8" fillId="2" borderId="1" xfId="19" applyFont="1" applyFill="1" applyBorder="1" applyAlignment="1">
      <alignment horizontal="centerContinuous" vertical="center"/>
      <protection/>
    </xf>
    <xf numFmtId="0" fontId="46" fillId="2" borderId="0" xfId="0" applyFont="1" applyFill="1" applyAlignment="1" applyProtection="1">
      <alignment/>
      <protection/>
    </xf>
    <xf numFmtId="0" fontId="31" fillId="2" borderId="0" xfId="0" applyFont="1" applyFill="1" applyAlignment="1" applyProtection="1">
      <alignment/>
      <protection/>
    </xf>
    <xf numFmtId="0" fontId="29" fillId="2" borderId="0" xfId="0" applyFont="1" applyFill="1" applyAlignment="1">
      <alignment horizontal="center"/>
    </xf>
    <xf numFmtId="0" fontId="29" fillId="2" borderId="0" xfId="0" applyFont="1" applyFill="1" applyAlignment="1">
      <alignment/>
    </xf>
    <xf numFmtId="0" fontId="30" fillId="2" borderId="0" xfId="0" applyFont="1" applyFill="1" applyAlignment="1">
      <alignment/>
    </xf>
    <xf numFmtId="0" fontId="31" fillId="2" borderId="0" xfId="0" applyFont="1" applyFill="1" applyAlignment="1">
      <alignment horizontal="justify" vertical="center"/>
    </xf>
    <xf numFmtId="0" fontId="31" fillId="2" borderId="0" xfId="0" applyFont="1" applyFill="1" applyAlignment="1">
      <alignment horizontal="justify" vertical="top"/>
    </xf>
    <xf numFmtId="0" fontId="31" fillId="2" borderId="0" xfId="0" applyFont="1" applyFill="1" applyAlignment="1">
      <alignment/>
    </xf>
    <xf numFmtId="0" fontId="29" fillId="5" borderId="8" xfId="0" applyFont="1" applyFill="1" applyBorder="1" applyAlignment="1">
      <alignment/>
    </xf>
    <xf numFmtId="0" fontId="29" fillId="5" borderId="0" xfId="0" applyFont="1" applyFill="1" applyBorder="1" applyAlignment="1">
      <alignment/>
    </xf>
    <xf numFmtId="0" fontId="43" fillId="5" borderId="0" xfId="0" applyFont="1" applyFill="1" applyBorder="1" applyAlignment="1">
      <alignment/>
    </xf>
    <xf numFmtId="0" fontId="29" fillId="3" borderId="8" xfId="0" applyFont="1" applyFill="1" applyBorder="1" applyAlignment="1">
      <alignment/>
    </xf>
    <xf numFmtId="0" fontId="29" fillId="3" borderId="0" xfId="0" applyFont="1" applyFill="1" applyBorder="1" applyAlignment="1">
      <alignment/>
    </xf>
    <xf numFmtId="0" fontId="43" fillId="3" borderId="0" xfId="0" applyFont="1" applyFill="1" applyBorder="1" applyAlignment="1">
      <alignment/>
    </xf>
    <xf numFmtId="0" fontId="29" fillId="4" borderId="0" xfId="0" applyFont="1" applyFill="1" applyBorder="1" applyAlignment="1">
      <alignment/>
    </xf>
    <xf numFmtId="0" fontId="7" fillId="4" borderId="2" xfId="19" applyFont="1" applyFill="1" applyBorder="1" applyAlignment="1">
      <alignment horizontal="centerContinuous" vertical="center"/>
      <protection/>
    </xf>
    <xf numFmtId="0" fontId="4" fillId="2" borderId="0" xfId="0" applyFont="1" applyFill="1" applyAlignment="1">
      <alignment horizontal="center"/>
    </xf>
    <xf numFmtId="0" fontId="11" fillId="2" borderId="0" xfId="0" applyFont="1" applyFill="1" applyAlignment="1">
      <alignment horizontal="left" vertical="top" wrapText="1"/>
    </xf>
    <xf numFmtId="0" fontId="0" fillId="0" borderId="0" xfId="0" applyAlignment="1">
      <alignment horizontal="left" vertical="top" wrapText="1"/>
    </xf>
    <xf numFmtId="172" fontId="1" fillId="2" borderId="2" xfId="0" applyNumberFormat="1" applyFont="1" applyFill="1" applyBorder="1" applyAlignment="1">
      <alignment horizontal="center"/>
    </xf>
    <xf numFmtId="0" fontId="16" fillId="5" borderId="10" xfId="0" applyFont="1" applyFill="1" applyBorder="1" applyAlignment="1">
      <alignment horizontal="center"/>
    </xf>
    <xf numFmtId="0" fontId="16" fillId="5" borderId="5" xfId="0" applyFont="1" applyFill="1" applyBorder="1" applyAlignment="1">
      <alignment horizontal="center"/>
    </xf>
    <xf numFmtId="172" fontId="1" fillId="2" borderId="0" xfId="0" applyNumberFormat="1" applyFont="1" applyFill="1" applyBorder="1" applyAlignment="1">
      <alignment horizontal="center"/>
    </xf>
    <xf numFmtId="0" fontId="44" fillId="2" borderId="0" xfId="0" applyFont="1" applyFill="1" applyAlignment="1">
      <alignment horizontal="left" vertical="top" wrapText="1"/>
    </xf>
    <xf numFmtId="0" fontId="19" fillId="0" borderId="0" xfId="0" applyFont="1" applyAlignment="1">
      <alignment horizontal="left" vertical="top" wrapText="1"/>
    </xf>
    <xf numFmtId="0" fontId="21" fillId="2" borderId="5" xfId="0" applyFont="1" applyFill="1" applyBorder="1" applyAlignment="1">
      <alignment horizontal="center"/>
    </xf>
    <xf numFmtId="0" fontId="7" fillId="3" borderId="10" xfId="0" applyFont="1" applyFill="1" applyBorder="1" applyAlignment="1">
      <alignment horizontal="center"/>
    </xf>
    <xf numFmtId="0" fontId="8" fillId="2" borderId="2" xfId="19" applyFont="1" applyFill="1" applyBorder="1" applyAlignment="1" quotePrefix="1">
      <alignment horizontal="left" vertical="top" wrapText="1"/>
      <protection/>
    </xf>
    <xf numFmtId="0" fontId="8" fillId="2" borderId="2" xfId="19" applyFont="1" applyFill="1" applyBorder="1" applyAlignment="1">
      <alignment vertical="top" wrapText="1"/>
      <protection/>
    </xf>
    <xf numFmtId="6" fontId="8" fillId="2" borderId="0" xfId="19" applyNumberFormat="1" applyFont="1" applyFill="1" applyBorder="1" applyAlignment="1" quotePrefix="1">
      <alignment horizontal="center" vertical="center"/>
      <protection/>
    </xf>
    <xf numFmtId="0" fontId="7" fillId="2" borderId="1" xfId="19" applyFont="1" applyFill="1" applyBorder="1" applyAlignment="1">
      <alignment horizontal="center" vertical="center"/>
      <protection/>
    </xf>
  </cellXfs>
  <cellStyles count="7">
    <cellStyle name="Normal" xfId="0"/>
    <cellStyle name="Comma" xfId="15"/>
    <cellStyle name="Comma [0]" xfId="16"/>
    <cellStyle name="Currency" xfId="17"/>
    <cellStyle name="Currency [0]" xfId="18"/>
    <cellStyle name="Normal_CBC - P.19"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19050</xdr:rowOff>
    </xdr:from>
    <xdr:to>
      <xdr:col>11</xdr:col>
      <xdr:colOff>323850</xdr:colOff>
      <xdr:row>12</xdr:row>
      <xdr:rowOff>19050</xdr:rowOff>
    </xdr:to>
    <xdr:sp>
      <xdr:nvSpPr>
        <xdr:cNvPr id="1" name="Line 3"/>
        <xdr:cNvSpPr>
          <a:spLocks/>
        </xdr:cNvSpPr>
      </xdr:nvSpPr>
      <xdr:spPr>
        <a:xfrm flipV="1">
          <a:off x="1504950" y="2533650"/>
          <a:ext cx="57531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xdr:col>
      <xdr:colOff>285750</xdr:colOff>
      <xdr:row>4</xdr:row>
      <xdr:rowOff>114300</xdr:rowOff>
    </xdr:to>
    <xdr:pic>
      <xdr:nvPicPr>
        <xdr:cNvPr id="2" name="Picture 5"/>
        <xdr:cNvPicPr preferRelativeResize="1">
          <a:picLocks noChangeAspect="1"/>
        </xdr:cNvPicPr>
      </xdr:nvPicPr>
      <xdr:blipFill>
        <a:blip r:embed="rId1"/>
        <a:stretch>
          <a:fillRect/>
        </a:stretch>
      </xdr:blipFill>
      <xdr:spPr>
        <a:xfrm>
          <a:off x="19050" y="19050"/>
          <a:ext cx="876300" cy="742950"/>
        </a:xfrm>
        <a:prstGeom prst="rect">
          <a:avLst/>
        </a:prstGeom>
        <a:noFill/>
        <a:ln w="9525" cmpd="sng">
          <a:noFill/>
        </a:ln>
      </xdr:spPr>
    </xdr:pic>
    <xdr:clientData/>
  </xdr:twoCellAnchor>
  <xdr:twoCellAnchor>
    <xdr:from>
      <xdr:col>2</xdr:col>
      <xdr:colOff>9525</xdr:colOff>
      <xdr:row>57</xdr:row>
      <xdr:rowOff>9525</xdr:rowOff>
    </xdr:from>
    <xdr:to>
      <xdr:col>6</xdr:col>
      <xdr:colOff>542925</xdr:colOff>
      <xdr:row>57</xdr:row>
      <xdr:rowOff>9525</xdr:rowOff>
    </xdr:to>
    <xdr:sp>
      <xdr:nvSpPr>
        <xdr:cNvPr id="3" name="Line 6"/>
        <xdr:cNvSpPr>
          <a:spLocks/>
        </xdr:cNvSpPr>
      </xdr:nvSpPr>
      <xdr:spPr>
        <a:xfrm>
          <a:off x="1457325" y="10515600"/>
          <a:ext cx="2971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30</xdr:row>
      <xdr:rowOff>19050</xdr:rowOff>
    </xdr:from>
    <xdr:to>
      <xdr:col>11</xdr:col>
      <xdr:colOff>0</xdr:colOff>
      <xdr:row>30</xdr:row>
      <xdr:rowOff>19050</xdr:rowOff>
    </xdr:to>
    <xdr:sp>
      <xdr:nvSpPr>
        <xdr:cNvPr id="4" name="Line 7"/>
        <xdr:cNvSpPr>
          <a:spLocks/>
        </xdr:cNvSpPr>
      </xdr:nvSpPr>
      <xdr:spPr>
        <a:xfrm>
          <a:off x="1485900" y="6096000"/>
          <a:ext cx="544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29</xdr:row>
      <xdr:rowOff>0</xdr:rowOff>
    </xdr:from>
    <xdr:to>
      <xdr:col>1</xdr:col>
      <xdr:colOff>3695700</xdr:colOff>
      <xdr:row>29</xdr:row>
      <xdr:rowOff>0</xdr:rowOff>
    </xdr:to>
    <xdr:sp>
      <xdr:nvSpPr>
        <xdr:cNvPr id="1" name="Line 1"/>
        <xdr:cNvSpPr>
          <a:spLocks/>
        </xdr:cNvSpPr>
      </xdr:nvSpPr>
      <xdr:spPr>
        <a:xfrm>
          <a:off x="619125" y="5114925"/>
          <a:ext cx="3686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xdr:row>
      <xdr:rowOff>0</xdr:rowOff>
    </xdr:from>
    <xdr:to>
      <xdr:col>1</xdr:col>
      <xdr:colOff>5619750</xdr:colOff>
      <xdr:row>5</xdr:row>
      <xdr:rowOff>0</xdr:rowOff>
    </xdr:to>
    <xdr:sp>
      <xdr:nvSpPr>
        <xdr:cNvPr id="2" name="Line 2"/>
        <xdr:cNvSpPr>
          <a:spLocks/>
        </xdr:cNvSpPr>
      </xdr:nvSpPr>
      <xdr:spPr>
        <a:xfrm>
          <a:off x="628650" y="904875"/>
          <a:ext cx="560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1</xdr:col>
      <xdr:colOff>1076325</xdr:colOff>
      <xdr:row>24</xdr:row>
      <xdr:rowOff>9525</xdr:rowOff>
    </xdr:to>
    <xdr:sp>
      <xdr:nvSpPr>
        <xdr:cNvPr id="1" name="Line 1"/>
        <xdr:cNvSpPr>
          <a:spLocks/>
        </xdr:cNvSpPr>
      </xdr:nvSpPr>
      <xdr:spPr>
        <a:xfrm flipV="1">
          <a:off x="619125" y="4210050"/>
          <a:ext cx="106680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xdr:row>
      <xdr:rowOff>0</xdr:rowOff>
    </xdr:from>
    <xdr:to>
      <xdr:col>1</xdr:col>
      <xdr:colOff>5619750</xdr:colOff>
      <xdr:row>11</xdr:row>
      <xdr:rowOff>0</xdr:rowOff>
    </xdr:to>
    <xdr:sp>
      <xdr:nvSpPr>
        <xdr:cNvPr id="2" name="Line 2"/>
        <xdr:cNvSpPr>
          <a:spLocks/>
        </xdr:cNvSpPr>
      </xdr:nvSpPr>
      <xdr:spPr>
        <a:xfrm>
          <a:off x="628650" y="1876425"/>
          <a:ext cx="560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9</xdr:row>
      <xdr:rowOff>0</xdr:rowOff>
    </xdr:from>
    <xdr:to>
      <xdr:col>1</xdr:col>
      <xdr:colOff>6772275</xdr:colOff>
      <xdr:row>9</xdr:row>
      <xdr:rowOff>0</xdr:rowOff>
    </xdr:to>
    <xdr:sp>
      <xdr:nvSpPr>
        <xdr:cNvPr id="1" name="Line 1"/>
        <xdr:cNvSpPr>
          <a:spLocks/>
        </xdr:cNvSpPr>
      </xdr:nvSpPr>
      <xdr:spPr>
        <a:xfrm>
          <a:off x="657225" y="1552575"/>
          <a:ext cx="67246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29</xdr:row>
      <xdr:rowOff>0</xdr:rowOff>
    </xdr:from>
    <xdr:to>
      <xdr:col>1</xdr:col>
      <xdr:colOff>3695700</xdr:colOff>
      <xdr:row>29</xdr:row>
      <xdr:rowOff>0</xdr:rowOff>
    </xdr:to>
    <xdr:sp>
      <xdr:nvSpPr>
        <xdr:cNvPr id="2" name="Line 2"/>
        <xdr:cNvSpPr>
          <a:spLocks/>
        </xdr:cNvSpPr>
      </xdr:nvSpPr>
      <xdr:spPr>
        <a:xfrm>
          <a:off x="619125" y="4953000"/>
          <a:ext cx="3686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0</xdr:rowOff>
    </xdr:from>
    <xdr:to>
      <xdr:col>1</xdr:col>
      <xdr:colOff>1104900</xdr:colOff>
      <xdr:row>22</xdr:row>
      <xdr:rowOff>9525</xdr:rowOff>
    </xdr:to>
    <xdr:sp>
      <xdr:nvSpPr>
        <xdr:cNvPr id="1" name="Line 2"/>
        <xdr:cNvSpPr>
          <a:spLocks/>
        </xdr:cNvSpPr>
      </xdr:nvSpPr>
      <xdr:spPr>
        <a:xfrm flipV="1">
          <a:off x="619125" y="3886200"/>
          <a:ext cx="10858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0</xdr:rowOff>
    </xdr:from>
    <xdr:to>
      <xdr:col>1</xdr:col>
      <xdr:colOff>5124450</xdr:colOff>
      <xdr:row>9</xdr:row>
      <xdr:rowOff>0</xdr:rowOff>
    </xdr:to>
    <xdr:sp>
      <xdr:nvSpPr>
        <xdr:cNvPr id="1" name="Line 2"/>
        <xdr:cNvSpPr>
          <a:spLocks/>
        </xdr:cNvSpPr>
      </xdr:nvSpPr>
      <xdr:spPr>
        <a:xfrm>
          <a:off x="638175" y="1552575"/>
          <a:ext cx="5095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O32"/>
  <sheetViews>
    <sheetView tabSelected="1" workbookViewId="0" topLeftCell="A1">
      <selection activeCell="D23" sqref="D23"/>
    </sheetView>
  </sheetViews>
  <sheetFormatPr defaultColWidth="9.140625" defaultRowHeight="12.75"/>
  <cols>
    <col min="1" max="1" width="9.140625" style="203" customWidth="1"/>
    <col min="2" max="2" width="12.57421875" style="203" customWidth="1"/>
    <col min="3" max="16384" width="9.140625" style="203" customWidth="1"/>
  </cols>
  <sheetData>
    <row r="1" ht="12.75"/>
    <row r="2" ht="12.75"/>
    <row r="3" ht="12.75"/>
    <row r="4" ht="12.75"/>
    <row r="5" s="197" customFormat="1" ht="12.75"/>
    <row r="6" s="197" customFormat="1" ht="12.75"/>
    <row r="7" s="199" customFormat="1" ht="30.75" customHeight="1">
      <c r="A7" s="198"/>
    </row>
    <row r="8" s="197" customFormat="1" ht="12.75"/>
    <row r="9" s="197" customFormat="1" ht="12.75"/>
    <row r="10" s="199" customFormat="1" ht="33.75">
      <c r="C10" s="200" t="s">
        <v>11</v>
      </c>
    </row>
    <row r="11" s="199" customFormat="1" ht="26.25">
      <c r="C11" s="198" t="s">
        <v>41</v>
      </c>
    </row>
    <row r="12" s="199" customFormat="1" ht="5.25" customHeight="1">
      <c r="C12" s="198"/>
    </row>
    <row r="13" s="199" customFormat="1" ht="5.25" customHeight="1">
      <c r="C13" s="198"/>
    </row>
    <row r="14" s="199" customFormat="1" ht="33">
      <c r="C14" s="233" t="s">
        <v>12</v>
      </c>
    </row>
    <row r="15" s="199" customFormat="1" ht="25.5">
      <c r="C15" s="201" t="s">
        <v>42</v>
      </c>
    </row>
    <row r="16" s="199" customFormat="1" ht="12.75" customHeight="1">
      <c r="A16" s="198"/>
    </row>
    <row r="17" s="197" customFormat="1" ht="12.75"/>
    <row r="18" s="197" customFormat="1" ht="12.75"/>
    <row r="19" s="197" customFormat="1" ht="12.75"/>
    <row r="20" s="197" customFormat="1" ht="12.75" customHeight="1">
      <c r="O20" s="202"/>
    </row>
    <row r="21" s="197" customFormat="1" ht="12.75"/>
    <row r="22" s="197" customFormat="1" ht="33.75">
      <c r="C22" s="200" t="s">
        <v>214</v>
      </c>
    </row>
    <row r="23" s="197" customFormat="1" ht="12.75" customHeight="1">
      <c r="C23" s="200"/>
    </row>
    <row r="24" s="197" customFormat="1" ht="12.75" customHeight="1">
      <c r="C24" s="200"/>
    </row>
    <row r="25" s="197" customFormat="1" ht="12.75" customHeight="1">
      <c r="C25" s="200"/>
    </row>
    <row r="26" s="197" customFormat="1" ht="12.75"/>
    <row r="27" s="197" customFormat="1" ht="12.75"/>
    <row r="28" s="197" customFormat="1" ht="12.75"/>
    <row r="29" s="197" customFormat="1" ht="15">
      <c r="C29" s="195" t="s">
        <v>179</v>
      </c>
    </row>
    <row r="30" s="197" customFormat="1" ht="15">
      <c r="C30" s="195" t="s">
        <v>176</v>
      </c>
    </row>
    <row r="31" s="197" customFormat="1" ht="15">
      <c r="C31" s="234" t="s">
        <v>13</v>
      </c>
    </row>
    <row r="32" s="197" customFormat="1" ht="15">
      <c r="C32" s="234" t="s">
        <v>177</v>
      </c>
    </row>
  </sheetData>
  <printOptions/>
  <pageMargins left="1.32" right="1.141732283464567" top="0.44" bottom="0.3937007874015748" header="0.31496062992125984" footer="0.31496062992125984"/>
  <pageSetup horizontalDpi="600" verticalDpi="600" orientation="landscape" paperSize="5" r:id="rId5"/>
  <drawing r:id="rId4"/>
  <legacyDrawing r:id="rId3"/>
  <oleObjects>
    <oleObject progId="Word.Picture.8" shapeId="3786554" r:id="rId1"/>
    <oleObject progId="" shapeId="3786556" r:id="rId2"/>
  </oleObjects>
</worksheet>
</file>

<file path=xl/worksheets/sheet10.xml><?xml version="1.0" encoding="utf-8"?>
<worksheet xmlns="http://schemas.openxmlformats.org/spreadsheetml/2006/main" xmlns:r="http://schemas.openxmlformats.org/officeDocument/2006/relationships">
  <sheetPr codeName="Sheet14"/>
  <dimension ref="A1:Z90"/>
  <sheetViews>
    <sheetView workbookViewId="0" topLeftCell="A1">
      <selection activeCell="E49" sqref="E49"/>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4.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54" t="s">
        <v>127</v>
      </c>
      <c r="H1" s="254"/>
      <c r="I1" s="254"/>
      <c r="J1" s="254"/>
      <c r="K1" s="254"/>
      <c r="L1" s="254"/>
      <c r="M1" s="254"/>
      <c r="N1" s="254"/>
      <c r="O1" s="254"/>
      <c r="P1" s="254"/>
      <c r="Q1" s="254"/>
      <c r="R1" s="68"/>
      <c r="S1" s="67"/>
    </row>
    <row r="2" spans="1:19" s="69" customFormat="1" ht="15.75" thickBot="1">
      <c r="A2" s="70"/>
      <c r="B2" s="71"/>
      <c r="C2" s="70"/>
      <c r="D2" s="70"/>
      <c r="E2" s="70"/>
      <c r="F2" s="70"/>
      <c r="G2" s="253" t="s">
        <v>128</v>
      </c>
      <c r="H2" s="253"/>
      <c r="I2" s="253"/>
      <c r="J2" s="253"/>
      <c r="K2" s="253"/>
      <c r="L2" s="253"/>
      <c r="M2" s="253"/>
      <c r="N2" s="253"/>
      <c r="O2" s="253"/>
      <c r="P2" s="253"/>
      <c r="Q2" s="72"/>
      <c r="R2" s="73"/>
      <c r="S2" s="74"/>
    </row>
    <row r="3" spans="1:23" ht="18" customHeight="1">
      <c r="A3" s="76" t="s">
        <v>235</v>
      </c>
      <c r="B3" s="80"/>
      <c r="C3" s="80"/>
      <c r="D3" s="77"/>
      <c r="E3" s="77"/>
      <c r="F3" s="77"/>
      <c r="G3" s="77"/>
      <c r="H3" s="76"/>
      <c r="I3" s="76"/>
      <c r="J3" s="76"/>
      <c r="K3" s="76"/>
      <c r="L3" s="76"/>
      <c r="M3" s="81"/>
      <c r="N3" s="252" t="s">
        <v>129</v>
      </c>
      <c r="O3" s="252"/>
      <c r="P3" s="252"/>
      <c r="Q3" s="252"/>
      <c r="R3" s="255" t="s">
        <v>43</v>
      </c>
      <c r="S3" s="255"/>
      <c r="T3" s="77"/>
      <c r="U3" s="77"/>
      <c r="V3" s="77"/>
      <c r="W3" s="77"/>
    </row>
    <row r="4" spans="1:19" ht="12.75" customHeight="1">
      <c r="A4" s="82"/>
      <c r="B4" s="83"/>
      <c r="C4" s="84"/>
      <c r="D4" s="83"/>
      <c r="E4" s="85"/>
      <c r="G4" s="86"/>
      <c r="H4" s="87">
        <v>2004</v>
      </c>
      <c r="I4" s="87">
        <v>2003</v>
      </c>
      <c r="J4" s="87">
        <v>2002</v>
      </c>
      <c r="K4" s="87">
        <v>2001</v>
      </c>
      <c r="L4" s="87">
        <v>2000</v>
      </c>
      <c r="M4" s="88"/>
      <c r="N4" s="89" t="s">
        <v>220</v>
      </c>
      <c r="O4" s="89" t="s">
        <v>180</v>
      </c>
      <c r="P4" s="89" t="s">
        <v>178</v>
      </c>
      <c r="Q4" s="89" t="s">
        <v>70</v>
      </c>
      <c r="R4" s="206" t="s">
        <v>44</v>
      </c>
      <c r="S4" s="206"/>
    </row>
    <row r="5" spans="1:18" ht="12.75">
      <c r="A5" s="90"/>
      <c r="B5" s="90"/>
      <c r="C5" s="90"/>
      <c r="D5" s="90"/>
      <c r="E5" s="85"/>
      <c r="G5" s="91" t="s">
        <v>45</v>
      </c>
      <c r="H5" s="92">
        <v>23</v>
      </c>
      <c r="I5" s="92">
        <v>23</v>
      </c>
      <c r="J5" s="92">
        <v>25</v>
      </c>
      <c r="K5" s="92">
        <v>26</v>
      </c>
      <c r="L5" s="92">
        <v>26</v>
      </c>
      <c r="M5" s="93"/>
      <c r="N5" s="94"/>
      <c r="O5" s="94"/>
      <c r="P5" s="94"/>
      <c r="Q5" s="94"/>
      <c r="R5" s="94"/>
    </row>
    <row r="6" spans="1:18" ht="12.75" customHeight="1">
      <c r="A6" s="84" t="s">
        <v>130</v>
      </c>
      <c r="G6" s="161" t="s">
        <v>46</v>
      </c>
      <c r="H6" s="95"/>
      <c r="I6" s="95"/>
      <c r="J6" s="95"/>
      <c r="K6" s="95"/>
      <c r="L6" s="95"/>
      <c r="M6" s="96"/>
      <c r="N6" s="78"/>
      <c r="O6" s="78"/>
      <c r="P6" s="78"/>
      <c r="Q6" s="78"/>
      <c r="R6" s="97"/>
    </row>
    <row r="7" spans="1:18" ht="12.75">
      <c r="A7" s="78" t="s">
        <v>131</v>
      </c>
      <c r="G7" s="95"/>
      <c r="H7" s="95">
        <v>81156303</v>
      </c>
      <c r="I7" s="95">
        <v>83287571</v>
      </c>
      <c r="J7" s="95">
        <v>92626254</v>
      </c>
      <c r="K7" s="95">
        <v>98326180</v>
      </c>
      <c r="L7" s="95">
        <v>95686845</v>
      </c>
      <c r="M7" s="98"/>
      <c r="N7" s="99">
        <v>-2.558926829550594</v>
      </c>
      <c r="O7" s="99">
        <v>-10.082112356611118</v>
      </c>
      <c r="P7" s="99">
        <v>-5.796956619284915</v>
      </c>
      <c r="Q7" s="99">
        <v>2.7583049686715033</v>
      </c>
      <c r="R7" s="99">
        <v>-4.0339753030563585</v>
      </c>
    </row>
    <row r="8" spans="1:18" ht="12.75">
      <c r="A8" s="78" t="s">
        <v>132</v>
      </c>
      <c r="G8" s="95"/>
      <c r="H8" s="95">
        <v>248819217</v>
      </c>
      <c r="I8" s="95">
        <v>245157057</v>
      </c>
      <c r="J8" s="95">
        <v>170895889</v>
      </c>
      <c r="K8" s="95">
        <v>165660178</v>
      </c>
      <c r="L8" s="95">
        <v>165132959</v>
      </c>
      <c r="M8" s="98"/>
      <c r="N8" s="99">
        <v>1.4938015836925307</v>
      </c>
      <c r="O8" s="99">
        <v>43.45404002082227</v>
      </c>
      <c r="P8" s="99">
        <v>3.160512721409728</v>
      </c>
      <c r="Q8" s="99">
        <v>0.31926939551782635</v>
      </c>
      <c r="R8" s="99">
        <v>10.793055323461576</v>
      </c>
    </row>
    <row r="9" spans="1:18" ht="12.75">
      <c r="A9" s="78" t="s">
        <v>133</v>
      </c>
      <c r="G9" s="95"/>
      <c r="H9" s="95">
        <v>1550034</v>
      </c>
      <c r="I9" s="95">
        <v>1505942</v>
      </c>
      <c r="J9" s="95">
        <v>2943432</v>
      </c>
      <c r="K9" s="95">
        <v>8071908</v>
      </c>
      <c r="L9" s="95">
        <v>7918357</v>
      </c>
      <c r="M9" s="98"/>
      <c r="N9" s="99">
        <v>2.927868403962437</v>
      </c>
      <c r="O9" s="99">
        <v>-48.83720772214205</v>
      </c>
      <c r="P9" s="99">
        <v>-63.53486684932484</v>
      </c>
      <c r="Q9" s="99">
        <v>1.9391775339252828</v>
      </c>
      <c r="R9" s="99">
        <v>-33.483936902669996</v>
      </c>
    </row>
    <row r="10" spans="1:18" ht="12.75">
      <c r="A10" s="78" t="s">
        <v>134</v>
      </c>
      <c r="G10" s="95"/>
      <c r="H10" s="95">
        <v>1794578</v>
      </c>
      <c r="I10" s="95">
        <v>1619556</v>
      </c>
      <c r="J10" s="95">
        <v>2424859</v>
      </c>
      <c r="K10" s="95">
        <v>4205995</v>
      </c>
      <c r="L10" s="95">
        <v>3619189</v>
      </c>
      <c r="M10" s="98"/>
      <c r="N10" s="99">
        <v>10.806789021188523</v>
      </c>
      <c r="O10" s="99">
        <v>-33.21030212478334</v>
      </c>
      <c r="P10" s="99">
        <v>-42.34755390817155</v>
      </c>
      <c r="Q10" s="99">
        <v>16.21374291312225</v>
      </c>
      <c r="R10" s="99">
        <v>-16.085353572382065</v>
      </c>
    </row>
    <row r="11" spans="1:18" ht="12.75">
      <c r="A11" s="78" t="s">
        <v>135</v>
      </c>
      <c r="G11" s="95"/>
      <c r="H11" s="95">
        <v>4105246</v>
      </c>
      <c r="I11" s="95">
        <v>4313713</v>
      </c>
      <c r="J11" s="95">
        <v>6134917</v>
      </c>
      <c r="K11" s="95">
        <v>5927848</v>
      </c>
      <c r="L11" s="95">
        <v>5618817</v>
      </c>
      <c r="M11" s="98"/>
      <c r="N11" s="99">
        <v>-4.832658083650906</v>
      </c>
      <c r="O11" s="99">
        <v>-29.685878390856796</v>
      </c>
      <c r="P11" s="99">
        <v>3.493156369731478</v>
      </c>
      <c r="Q11" s="99">
        <v>5.4999299674646815</v>
      </c>
      <c r="R11" s="99">
        <v>-7.5464536165468</v>
      </c>
    </row>
    <row r="12" spans="1:18" ht="12.75">
      <c r="A12" s="78" t="s">
        <v>136</v>
      </c>
      <c r="G12" s="95"/>
      <c r="H12" s="95">
        <v>7964143</v>
      </c>
      <c r="I12" s="95">
        <v>6957997</v>
      </c>
      <c r="J12" s="95">
        <v>2412846</v>
      </c>
      <c r="K12" s="95">
        <v>2321350</v>
      </c>
      <c r="L12" s="95">
        <v>2953910</v>
      </c>
      <c r="M12" s="98"/>
      <c r="N12" s="99">
        <v>14.460282176034282</v>
      </c>
      <c r="O12" s="99">
        <v>188.37302505008608</v>
      </c>
      <c r="P12" s="99">
        <v>3.9414995584465937</v>
      </c>
      <c r="Q12" s="99">
        <v>-21.414328804872188</v>
      </c>
      <c r="R12" s="99">
        <v>28.140214777838924</v>
      </c>
    </row>
    <row r="13" spans="1:18" s="84" customFormat="1" ht="12.75" customHeight="1">
      <c r="A13" s="84" t="s">
        <v>137</v>
      </c>
      <c r="G13" s="100"/>
      <c r="H13" s="100">
        <v>345389521</v>
      </c>
      <c r="I13" s="100">
        <v>342841836</v>
      </c>
      <c r="J13" s="100">
        <v>277438196</v>
      </c>
      <c r="K13" s="100">
        <v>284513457</v>
      </c>
      <c r="L13" s="100">
        <v>280930078</v>
      </c>
      <c r="M13" s="100"/>
      <c r="N13" s="94">
        <v>0.7431079677218856</v>
      </c>
      <c r="O13" s="94">
        <v>23.574129641471572</v>
      </c>
      <c r="P13" s="94">
        <v>-2.486793093937908</v>
      </c>
      <c r="Q13" s="94">
        <v>1.2755412398383343</v>
      </c>
      <c r="R13" s="94">
        <v>5.299844374027329</v>
      </c>
    </row>
    <row r="14" spans="1:18" s="84" customFormat="1" ht="18" customHeight="1">
      <c r="A14" s="84" t="s">
        <v>138</v>
      </c>
      <c r="G14" s="100"/>
      <c r="H14" s="100"/>
      <c r="I14" s="100"/>
      <c r="J14" s="100"/>
      <c r="K14" s="100"/>
      <c r="L14" s="100"/>
      <c r="M14" s="100"/>
      <c r="N14" s="94"/>
      <c r="O14" s="94"/>
      <c r="P14" s="94"/>
      <c r="Q14" s="94"/>
      <c r="R14" s="94"/>
    </row>
    <row r="15" spans="1:18" ht="12.75">
      <c r="A15" s="78" t="s">
        <v>139</v>
      </c>
      <c r="G15" s="95"/>
      <c r="H15" s="95">
        <v>198064094</v>
      </c>
      <c r="I15" s="95">
        <v>205117398</v>
      </c>
      <c r="J15" s="95">
        <v>175016769</v>
      </c>
      <c r="K15" s="95">
        <v>176521656</v>
      </c>
      <c r="L15" s="95">
        <v>164044294</v>
      </c>
      <c r="M15" s="98"/>
      <c r="N15" s="99">
        <v>-3.438666865304132</v>
      </c>
      <c r="O15" s="99">
        <v>17.19871139890601</v>
      </c>
      <c r="P15" s="99">
        <v>-0.8525225936017732</v>
      </c>
      <c r="Q15" s="99">
        <v>7.606093266493012</v>
      </c>
      <c r="R15" s="99">
        <v>4.8241032360478275</v>
      </c>
    </row>
    <row r="16" spans="1:18" ht="12.75">
      <c r="A16" s="78" t="s">
        <v>140</v>
      </c>
      <c r="G16" s="95"/>
      <c r="H16" s="95">
        <v>9236408</v>
      </c>
      <c r="I16" s="95">
        <v>9477237</v>
      </c>
      <c r="J16" s="95">
        <v>8970727</v>
      </c>
      <c r="K16" s="95">
        <v>8571324</v>
      </c>
      <c r="L16" s="95">
        <v>13838021</v>
      </c>
      <c r="M16" s="98"/>
      <c r="N16" s="99">
        <v>-2.5411309224407916</v>
      </c>
      <c r="O16" s="99">
        <v>5.646253642542015</v>
      </c>
      <c r="P16" s="99">
        <v>4.659758515720559</v>
      </c>
      <c r="Q16" s="99">
        <v>-38.059611269559426</v>
      </c>
      <c r="R16" s="99">
        <v>-9.61272762263694</v>
      </c>
    </row>
    <row r="17" spans="1:18" ht="12.75">
      <c r="A17" s="78" t="s">
        <v>141</v>
      </c>
      <c r="G17" s="95"/>
      <c r="H17" s="95">
        <v>42111938</v>
      </c>
      <c r="I17" s="95">
        <v>40907280</v>
      </c>
      <c r="J17" s="95">
        <v>38341044</v>
      </c>
      <c r="K17" s="95">
        <v>38069838</v>
      </c>
      <c r="L17" s="95">
        <v>37448158</v>
      </c>
      <c r="M17" s="98"/>
      <c r="N17" s="99">
        <v>2.944849914245093</v>
      </c>
      <c r="O17" s="99">
        <v>6.693182376567524</v>
      </c>
      <c r="P17" s="99">
        <v>0.7123907383057422</v>
      </c>
      <c r="Q17" s="99">
        <v>1.6601083556633145</v>
      </c>
      <c r="R17" s="99">
        <v>2.9778195694865506</v>
      </c>
    </row>
    <row r="18" spans="1:18" ht="12.75">
      <c r="A18" s="78" t="s">
        <v>142</v>
      </c>
      <c r="G18" s="95"/>
      <c r="H18" s="95">
        <v>36519823</v>
      </c>
      <c r="I18" s="95">
        <v>32895258</v>
      </c>
      <c r="J18" s="95">
        <v>28856530</v>
      </c>
      <c r="K18" s="95">
        <v>29251712</v>
      </c>
      <c r="L18" s="95">
        <v>31353214</v>
      </c>
      <c r="M18" s="98"/>
      <c r="N18" s="99">
        <v>11.018503031652768</v>
      </c>
      <c r="O18" s="99">
        <v>13.99588931863949</v>
      </c>
      <c r="P18" s="99">
        <v>-1.3509705004616481</v>
      </c>
      <c r="Q18" s="99">
        <v>-6.702668504734475</v>
      </c>
      <c r="R18" s="99">
        <v>3.8871062601378403</v>
      </c>
    </row>
    <row r="19" spans="1:18" s="84" customFormat="1" ht="12.75" customHeight="1">
      <c r="A19" s="84" t="s">
        <v>143</v>
      </c>
      <c r="G19" s="100"/>
      <c r="H19" s="100">
        <v>285932262</v>
      </c>
      <c r="I19" s="100">
        <v>288397173</v>
      </c>
      <c r="J19" s="100">
        <v>251185069</v>
      </c>
      <c r="K19" s="100">
        <v>252414529</v>
      </c>
      <c r="L19" s="100">
        <v>246683689</v>
      </c>
      <c r="M19" s="101"/>
      <c r="N19" s="94">
        <v>-0.8546931907685517</v>
      </c>
      <c r="O19" s="94">
        <v>14.81461623023461</v>
      </c>
      <c r="P19" s="94">
        <v>-0.48707972749064693</v>
      </c>
      <c r="Q19" s="94">
        <v>2.3231531939673564</v>
      </c>
      <c r="R19" s="94">
        <v>3.760171617226482</v>
      </c>
    </row>
    <row r="20" spans="1:18" ht="18" customHeight="1">
      <c r="A20" s="78" t="s">
        <v>144</v>
      </c>
      <c r="G20" s="95"/>
      <c r="H20" s="95">
        <v>59457259</v>
      </c>
      <c r="I20" s="95">
        <v>54444661</v>
      </c>
      <c r="J20" s="95">
        <v>26253128</v>
      </c>
      <c r="K20" s="95">
        <v>32098929</v>
      </c>
      <c r="L20" s="95">
        <v>34246390</v>
      </c>
      <c r="M20" s="98"/>
      <c r="N20" s="99">
        <v>9.206776032639821</v>
      </c>
      <c r="O20" s="99">
        <v>107.3835201656732</v>
      </c>
      <c r="P20" s="99">
        <v>-18.211825696738977</v>
      </c>
      <c r="Q20" s="99">
        <v>-6.270620056595746</v>
      </c>
      <c r="R20" s="99">
        <v>14.78827288952882</v>
      </c>
    </row>
    <row r="21" spans="1:18" ht="12.75">
      <c r="A21" s="78" t="s">
        <v>145</v>
      </c>
      <c r="G21" s="95"/>
      <c r="H21" s="95">
        <v>10953060</v>
      </c>
      <c r="I21" s="95">
        <v>10597678</v>
      </c>
      <c r="J21" s="95">
        <v>9851834</v>
      </c>
      <c r="K21" s="95">
        <v>9830595</v>
      </c>
      <c r="L21" s="95">
        <v>10610387</v>
      </c>
      <c r="M21" s="98"/>
      <c r="N21" s="99">
        <v>3.3533949606696862</v>
      </c>
      <c r="O21" s="99">
        <v>7.570610710655498</v>
      </c>
      <c r="P21" s="99">
        <v>0.21604999493926869</v>
      </c>
      <c r="Q21" s="99">
        <v>-7.3493266550975</v>
      </c>
      <c r="R21" s="99">
        <v>0.7978016691334355</v>
      </c>
    </row>
    <row r="22" spans="1:18" s="84" customFormat="1" ht="18" customHeight="1">
      <c r="A22" s="84" t="s">
        <v>146</v>
      </c>
      <c r="G22" s="100"/>
      <c r="H22" s="100">
        <v>48504199</v>
      </c>
      <c r="I22" s="100">
        <v>43846983</v>
      </c>
      <c r="J22" s="100">
        <v>16401294</v>
      </c>
      <c r="K22" s="100">
        <v>22268334</v>
      </c>
      <c r="L22" s="100">
        <v>23636003</v>
      </c>
      <c r="M22" s="100"/>
      <c r="N22" s="94">
        <v>10.621519843223878</v>
      </c>
      <c r="O22" s="94">
        <v>167.3385587746918</v>
      </c>
      <c r="P22" s="94">
        <v>-26.347009165571166</v>
      </c>
      <c r="Q22" s="94">
        <v>-5.786380209885741</v>
      </c>
      <c r="R22" s="94">
        <v>19.688197108692695</v>
      </c>
    </row>
    <row r="23" spans="1:18" ht="18" customHeight="1">
      <c r="A23" s="78" t="s">
        <v>147</v>
      </c>
      <c r="G23" s="95"/>
      <c r="H23" s="95">
        <v>6379641</v>
      </c>
      <c r="I23" s="95">
        <v>9591694</v>
      </c>
      <c r="J23" s="95">
        <v>3170718</v>
      </c>
      <c r="K23" s="95">
        <v>5315608</v>
      </c>
      <c r="L23" s="95">
        <v>8738745</v>
      </c>
      <c r="M23" s="95"/>
      <c r="N23" s="99">
        <v>-33.487859391677844</v>
      </c>
      <c r="O23" s="99">
        <v>202.50858007555385</v>
      </c>
      <c r="P23" s="99">
        <v>-40.350793361737736</v>
      </c>
      <c r="Q23" s="99">
        <v>-39.171952036591065</v>
      </c>
      <c r="R23" s="99">
        <v>-7.564925954079915</v>
      </c>
    </row>
    <row r="24" spans="1:18" ht="12.75">
      <c r="A24" s="78" t="s">
        <v>148</v>
      </c>
      <c r="G24" s="95"/>
      <c r="H24" s="95">
        <v>13021713</v>
      </c>
      <c r="I24" s="95">
        <v>13837483</v>
      </c>
      <c r="J24" s="95">
        <v>8487434</v>
      </c>
      <c r="K24" s="95">
        <v>-946017</v>
      </c>
      <c r="L24" s="95">
        <v>2408245</v>
      </c>
      <c r="M24" s="95"/>
      <c r="N24" s="99">
        <v>-5.89536406295856</v>
      </c>
      <c r="O24" s="99">
        <v>63.034940831351385</v>
      </c>
      <c r="P24" s="99">
        <v>-997.1756321503736</v>
      </c>
      <c r="Q24" s="99">
        <v>-139.28242350757503</v>
      </c>
      <c r="R24" s="99">
        <v>52.490175056111795</v>
      </c>
    </row>
    <row r="25" spans="1:18" s="84" customFormat="1" ht="18" customHeight="1">
      <c r="A25" s="84" t="s">
        <v>149</v>
      </c>
      <c r="G25" s="100"/>
      <c r="H25" s="100">
        <v>29102846</v>
      </c>
      <c r="I25" s="100">
        <v>20417806</v>
      </c>
      <c r="J25" s="100">
        <v>4743142</v>
      </c>
      <c r="K25" s="100">
        <v>17898743</v>
      </c>
      <c r="L25" s="100">
        <v>12489013</v>
      </c>
      <c r="M25" s="100"/>
      <c r="N25" s="94">
        <v>42.53659771280029</v>
      </c>
      <c r="O25" s="94">
        <v>330.47005550329294</v>
      </c>
      <c r="P25" s="94">
        <v>-73.50013908797953</v>
      </c>
      <c r="Q25" s="94">
        <v>43.315912954850795</v>
      </c>
      <c r="R25" s="94">
        <v>23.55258489380978</v>
      </c>
    </row>
    <row r="26" spans="1:18" ht="18" customHeight="1">
      <c r="A26" s="84" t="s">
        <v>150</v>
      </c>
      <c r="G26" s="95"/>
      <c r="H26" s="95"/>
      <c r="I26" s="95"/>
      <c r="J26" s="95"/>
      <c r="K26" s="95"/>
      <c r="L26" s="95"/>
      <c r="M26" s="95"/>
      <c r="N26" s="99"/>
      <c r="O26" s="99"/>
      <c r="P26" s="99"/>
      <c r="Q26" s="99"/>
      <c r="R26" s="99"/>
    </row>
    <row r="27" spans="1:18" ht="12.75">
      <c r="A27" s="78" t="s">
        <v>152</v>
      </c>
      <c r="G27" s="95"/>
      <c r="H27" s="102">
        <v>69.26958595529175</v>
      </c>
      <c r="I27" s="102">
        <v>71.12323462338516</v>
      </c>
      <c r="J27" s="102">
        <v>69.67642212841879</v>
      </c>
      <c r="K27" s="102">
        <v>69.9332390648559</v>
      </c>
      <c r="L27" s="102">
        <v>66.49985439450762</v>
      </c>
      <c r="M27" s="95"/>
      <c r="N27" s="99">
        <v>-2.606249108197812</v>
      </c>
      <c r="O27" s="99">
        <v>2.076473577101568</v>
      </c>
      <c r="P27" s="99">
        <v>-0.36723157667405215</v>
      </c>
      <c r="Q27" s="99">
        <v>5.162995771358931</v>
      </c>
      <c r="R27" s="99">
        <v>1.0253757315921153</v>
      </c>
    </row>
    <row r="28" spans="1:18" ht="12.75">
      <c r="A28" s="78" t="s">
        <v>151</v>
      </c>
      <c r="G28" s="95"/>
      <c r="H28" s="102">
        <v>57.34513699968332</v>
      </c>
      <c r="I28" s="102">
        <v>59.82857879690039</v>
      </c>
      <c r="J28" s="102">
        <v>63.083155644509745</v>
      </c>
      <c r="K28" s="102">
        <v>62.04334159139615</v>
      </c>
      <c r="L28" s="102">
        <v>58.39328247365524</v>
      </c>
      <c r="M28" s="95"/>
      <c r="N28" s="99">
        <v>-4.150928949269527</v>
      </c>
      <c r="O28" s="99">
        <v>-5.159185228382927</v>
      </c>
      <c r="P28" s="99">
        <v>1.6759478558740155</v>
      </c>
      <c r="Q28" s="99">
        <v>6.250820236707318</v>
      </c>
      <c r="R28" s="99">
        <v>-0.451796620220668</v>
      </c>
    </row>
    <row r="29" spans="1:18" ht="18" customHeight="1">
      <c r="A29" s="84" t="s">
        <v>153</v>
      </c>
      <c r="G29" s="95"/>
      <c r="H29" s="95"/>
      <c r="I29" s="95"/>
      <c r="J29" s="95"/>
      <c r="K29" s="95"/>
      <c r="L29" s="95"/>
      <c r="M29" s="95"/>
      <c r="N29" s="99"/>
      <c r="O29" s="99"/>
      <c r="P29" s="99"/>
      <c r="Q29" s="99"/>
      <c r="R29" s="99"/>
    </row>
    <row r="30" spans="1:18" ht="12.75">
      <c r="A30" s="78" t="s">
        <v>154</v>
      </c>
      <c r="G30" s="95"/>
      <c r="H30" s="95">
        <v>89954761</v>
      </c>
      <c r="I30" s="95">
        <v>89786915</v>
      </c>
      <c r="J30" s="95">
        <v>81250557</v>
      </c>
      <c r="K30" s="95">
        <v>82084518</v>
      </c>
      <c r="L30" s="95">
        <v>78951525</v>
      </c>
      <c r="M30" s="95"/>
      <c r="N30" s="99">
        <v>0.18693815240227377</v>
      </c>
      <c r="O30" s="99">
        <v>10.50621474508784</v>
      </c>
      <c r="P30" s="99">
        <v>-1.0159784333508544</v>
      </c>
      <c r="Q30" s="99">
        <v>3.9682488716969053</v>
      </c>
      <c r="R30" s="99">
        <v>3.315601319671191</v>
      </c>
    </row>
    <row r="31" spans="1:18" ht="12.75">
      <c r="A31" s="78" t="s">
        <v>155</v>
      </c>
      <c r="G31" s="95"/>
      <c r="H31" s="102">
        <v>1470.98</v>
      </c>
      <c r="I31" s="102">
        <v>1520.26</v>
      </c>
      <c r="J31" s="102">
        <v>1482.1</v>
      </c>
      <c r="K31" s="102">
        <v>1542.24</v>
      </c>
      <c r="L31" s="102">
        <v>1575.36</v>
      </c>
      <c r="M31" s="95"/>
      <c r="N31" s="99">
        <v>-3.241550787365317</v>
      </c>
      <c r="O31" s="99">
        <v>2.5747250522906744</v>
      </c>
      <c r="P31" s="99">
        <v>-3.899522772071798</v>
      </c>
      <c r="Q31" s="99">
        <v>-2.1023765996343626</v>
      </c>
      <c r="R31" s="99">
        <v>-1.6992710269588818</v>
      </c>
    </row>
    <row r="32" spans="1:18" ht="12.75">
      <c r="A32" s="103" t="s">
        <v>156</v>
      </c>
      <c r="F32" s="103"/>
      <c r="G32" s="95"/>
      <c r="H32" s="104">
        <v>61152.94633509633</v>
      </c>
      <c r="I32" s="104">
        <v>59060.236406930395</v>
      </c>
      <c r="J32" s="104">
        <v>54821.23810808988</v>
      </c>
      <c r="K32" s="104">
        <v>53224.21802054155</v>
      </c>
      <c r="L32" s="104">
        <v>50116.49718159659</v>
      </c>
      <c r="M32" s="95"/>
      <c r="N32" s="99">
        <v>3.543348376980699</v>
      </c>
      <c r="O32" s="99">
        <v>7.7324016113656056</v>
      </c>
      <c r="P32" s="99">
        <v>3.0005515288772644</v>
      </c>
      <c r="Q32" s="99">
        <v>6.20099371207881</v>
      </c>
      <c r="R32" s="99">
        <v>5.101561706633317</v>
      </c>
    </row>
    <row r="33" spans="1:18" ht="12.75" customHeight="1">
      <c r="A33" s="78" t="s">
        <v>157</v>
      </c>
      <c r="G33" s="95"/>
      <c r="H33" s="105">
        <v>31.460164855409005</v>
      </c>
      <c r="I33" s="105">
        <v>31.13307736896575</v>
      </c>
      <c r="J33" s="105">
        <v>32.34688961548109</v>
      </c>
      <c r="K33" s="105">
        <v>32.51972789569494</v>
      </c>
      <c r="L33" s="105">
        <v>32.00516634077091</v>
      </c>
      <c r="M33" s="95"/>
      <c r="N33" s="99">
        <v>1.0506108425031682</v>
      </c>
      <c r="O33" s="99">
        <v>-3.7524852031968265</v>
      </c>
      <c r="P33" s="99">
        <v>-0.5314874735982446</v>
      </c>
      <c r="Q33" s="99">
        <v>1.6077452916360462</v>
      </c>
      <c r="R33" s="99">
        <v>-0.4284594855869295</v>
      </c>
    </row>
    <row r="34" spans="1:18" ht="18.75" customHeight="1">
      <c r="A34" s="84" t="s">
        <v>158</v>
      </c>
      <c r="G34" s="95"/>
      <c r="H34" s="95"/>
      <c r="I34" s="95"/>
      <c r="J34" s="95"/>
      <c r="K34" s="95"/>
      <c r="L34" s="95"/>
      <c r="M34" s="95"/>
      <c r="N34" s="99"/>
      <c r="O34" s="99"/>
      <c r="P34" s="99"/>
      <c r="Q34" s="99"/>
      <c r="R34" s="99"/>
    </row>
    <row r="35" spans="1:18" ht="12.75">
      <c r="A35" s="78" t="s">
        <v>159</v>
      </c>
      <c r="G35" s="95"/>
      <c r="H35" s="95">
        <v>206261911</v>
      </c>
      <c r="I35" s="95">
        <v>197709215</v>
      </c>
      <c r="J35" s="95">
        <v>194553546</v>
      </c>
      <c r="K35" s="95">
        <v>187721586</v>
      </c>
      <c r="L35" s="95">
        <v>209070739.59</v>
      </c>
      <c r="M35" s="95"/>
      <c r="N35" s="99">
        <v>4.325896494000039</v>
      </c>
      <c r="O35" s="99">
        <v>1.6220053886861563</v>
      </c>
      <c r="P35" s="99">
        <v>3.639410973227128</v>
      </c>
      <c r="Q35" s="99">
        <v>-10.211449785783964</v>
      </c>
      <c r="R35" s="99">
        <v>-0.3375761208766592</v>
      </c>
    </row>
    <row r="36" spans="1:18" ht="12.75" customHeight="1">
      <c r="A36" s="78" t="s">
        <v>160</v>
      </c>
      <c r="G36" s="95"/>
      <c r="H36" s="95">
        <v>56118412</v>
      </c>
      <c r="I36" s="95">
        <v>57034903</v>
      </c>
      <c r="J36" s="95">
        <v>62209685</v>
      </c>
      <c r="K36" s="95">
        <v>65893636</v>
      </c>
      <c r="L36" s="95">
        <v>81722013.98</v>
      </c>
      <c r="M36" s="106"/>
      <c r="N36" s="99">
        <v>-1.606894992001652</v>
      </c>
      <c r="O36" s="99">
        <v>-8.318289989733914</v>
      </c>
      <c r="P36" s="99">
        <v>-5.590753862785778</v>
      </c>
      <c r="Q36" s="99">
        <v>-19.368560818721033</v>
      </c>
      <c r="R36" s="99">
        <v>-8.968525354869527</v>
      </c>
    </row>
    <row r="37" spans="1:18" ht="18" customHeight="1">
      <c r="A37" s="84" t="s">
        <v>161</v>
      </c>
      <c r="G37" s="95"/>
      <c r="H37" s="106"/>
      <c r="I37" s="106"/>
      <c r="J37" s="106"/>
      <c r="K37" s="106"/>
      <c r="L37" s="106"/>
      <c r="M37" s="106"/>
      <c r="N37" s="99"/>
      <c r="O37" s="99"/>
      <c r="P37" s="99"/>
      <c r="Q37" s="99"/>
      <c r="R37" s="99"/>
    </row>
    <row r="38" spans="1:18" ht="12.75">
      <c r="A38" s="78" t="s">
        <v>162</v>
      </c>
      <c r="H38" s="107">
        <v>17.214552088278325</v>
      </c>
      <c r="I38" s="107">
        <v>15.880401772203786</v>
      </c>
      <c r="J38" s="107">
        <v>9.462694170632512</v>
      </c>
      <c r="K38" s="107">
        <v>11.282042451861951</v>
      </c>
      <c r="L38" s="107">
        <v>12.190360763008082</v>
      </c>
      <c r="M38" s="106"/>
      <c r="N38" s="99">
        <v>8.401237797457773</v>
      </c>
      <c r="O38" s="99">
        <v>67.82114571015771</v>
      </c>
      <c r="P38" s="99">
        <v>-16.12605420509812</v>
      </c>
      <c r="Q38" s="99">
        <v>-7.451119198231135</v>
      </c>
      <c r="R38" s="99">
        <v>9.010866608499812</v>
      </c>
    </row>
    <row r="39" spans="1:18" ht="12.75">
      <c r="A39" s="78" t="s">
        <v>163</v>
      </c>
      <c r="H39" s="107">
        <v>14.043332542216879</v>
      </c>
      <c r="I39" s="107">
        <v>12.789274352153452</v>
      </c>
      <c r="J39" s="107">
        <v>5.9116928514053635</v>
      </c>
      <c r="K39" s="107">
        <v>7.82681221296327</v>
      </c>
      <c r="L39" s="107">
        <v>8.413482517881194</v>
      </c>
      <c r="M39" s="106"/>
      <c r="N39" s="99">
        <v>9.80554608129326</v>
      </c>
      <c r="O39" s="99">
        <v>116.3386135514992</v>
      </c>
      <c r="P39" s="99">
        <v>-24.468702064755842</v>
      </c>
      <c r="Q39" s="99">
        <v>-6.9729782366704</v>
      </c>
      <c r="R39" s="99">
        <v>13.664172839190192</v>
      </c>
    </row>
    <row r="40" spans="1:18" ht="12.75">
      <c r="A40" s="78" t="s">
        <v>164</v>
      </c>
      <c r="H40" s="107">
        <v>8.426094085234277</v>
      </c>
      <c r="I40" s="107">
        <v>5.955459298147033</v>
      </c>
      <c r="J40" s="107">
        <v>1.70962112224807</v>
      </c>
      <c r="K40" s="107">
        <v>6.29100049914335</v>
      </c>
      <c r="L40" s="107">
        <v>4.445594821640992</v>
      </c>
      <c r="N40" s="99">
        <v>41.4852098452919</v>
      </c>
      <c r="O40" s="99">
        <v>248.3496559937145</v>
      </c>
      <c r="P40" s="99">
        <v>-72.82433656648303</v>
      </c>
      <c r="Q40" s="99">
        <v>41.51088327975799</v>
      </c>
      <c r="R40" s="99">
        <v>17.33406219951126</v>
      </c>
    </row>
    <row r="41" spans="14:18" s="108" customFormat="1" ht="6" customHeight="1" thickBot="1">
      <c r="N41" s="109"/>
      <c r="O41" s="109"/>
      <c r="P41" s="109"/>
      <c r="Q41" s="109"/>
      <c r="R41" s="109"/>
    </row>
    <row r="42" spans="14:18" s="77" customFormat="1" ht="6" customHeight="1">
      <c r="N42" s="163"/>
      <c r="O42" s="163"/>
      <c r="P42" s="163"/>
      <c r="Q42" s="163"/>
      <c r="R42" s="163"/>
    </row>
    <row r="43" spans="1:19" ht="25.5" customHeight="1">
      <c r="A43" s="250" t="s">
        <v>244</v>
      </c>
      <c r="B43" s="251"/>
      <c r="C43" s="251"/>
      <c r="D43" s="251"/>
      <c r="E43" s="251"/>
      <c r="F43" s="251"/>
      <c r="G43" s="251"/>
      <c r="H43" s="251"/>
      <c r="I43" s="251"/>
      <c r="J43" s="251"/>
      <c r="K43" s="251"/>
      <c r="L43" s="251"/>
      <c r="M43" s="251"/>
      <c r="N43" s="251"/>
      <c r="O43" s="251"/>
      <c r="P43" s="251"/>
      <c r="Q43" s="251"/>
      <c r="R43" s="251"/>
      <c r="S43" s="251"/>
    </row>
    <row r="44" spans="1:19" ht="12.75" customHeight="1">
      <c r="A44" s="250" t="s">
        <v>236</v>
      </c>
      <c r="B44" s="251"/>
      <c r="C44" s="251"/>
      <c r="D44" s="251"/>
      <c r="E44" s="251"/>
      <c r="F44" s="251"/>
      <c r="G44" s="251"/>
      <c r="H44" s="251"/>
      <c r="I44" s="251"/>
      <c r="J44" s="251"/>
      <c r="K44" s="251"/>
      <c r="L44" s="251"/>
      <c r="M44" s="251"/>
      <c r="N44" s="251"/>
      <c r="O44" s="251"/>
      <c r="P44" s="251"/>
      <c r="Q44" s="251"/>
      <c r="R44" s="251"/>
      <c r="S44" s="251"/>
    </row>
    <row r="45" spans="1:19" ht="12.75" customHeight="1">
      <c r="A45" s="250" t="s">
        <v>229</v>
      </c>
      <c r="B45" s="251"/>
      <c r="C45" s="251"/>
      <c r="D45" s="251"/>
      <c r="E45" s="251"/>
      <c r="F45" s="251"/>
      <c r="G45" s="251"/>
      <c r="H45" s="251"/>
      <c r="I45" s="251"/>
      <c r="J45" s="251"/>
      <c r="K45" s="251"/>
      <c r="L45" s="251"/>
      <c r="M45" s="251"/>
      <c r="N45" s="251"/>
      <c r="O45" s="251"/>
      <c r="P45" s="251"/>
      <c r="Q45" s="251"/>
      <c r="R45" s="251"/>
      <c r="S45" s="251"/>
    </row>
    <row r="46" spans="1:19" s="64" customFormat="1" ht="12.75" customHeight="1">
      <c r="A46" s="250" t="s">
        <v>230</v>
      </c>
      <c r="B46" s="251"/>
      <c r="C46" s="251"/>
      <c r="D46" s="251"/>
      <c r="E46" s="251"/>
      <c r="F46" s="251"/>
      <c r="G46" s="251"/>
      <c r="H46" s="251"/>
      <c r="I46" s="251"/>
      <c r="J46" s="251"/>
      <c r="K46" s="251"/>
      <c r="L46" s="251"/>
      <c r="M46" s="251"/>
      <c r="N46" s="251"/>
      <c r="O46" s="251"/>
      <c r="P46" s="251"/>
      <c r="Q46" s="251"/>
      <c r="R46" s="251"/>
      <c r="S46" s="251"/>
    </row>
    <row r="47" spans="1:19" ht="12.75" customHeight="1">
      <c r="A47" s="250" t="s">
        <v>226</v>
      </c>
      <c r="B47" s="251"/>
      <c r="C47" s="251"/>
      <c r="D47" s="251"/>
      <c r="E47" s="251"/>
      <c r="F47" s="251"/>
      <c r="G47" s="251"/>
      <c r="H47" s="251"/>
      <c r="I47" s="251"/>
      <c r="J47" s="251"/>
      <c r="K47" s="251"/>
      <c r="L47" s="251"/>
      <c r="M47" s="251"/>
      <c r="N47" s="251"/>
      <c r="O47" s="251"/>
      <c r="P47" s="251"/>
      <c r="Q47" s="251"/>
      <c r="R47" s="251"/>
      <c r="S47" s="251"/>
    </row>
    <row r="82" ht="12.75" hidden="1">
      <c r="A82" s="78">
        <v>6</v>
      </c>
    </row>
    <row r="83" spans="1:3" ht="12.75" hidden="1">
      <c r="A83" s="103">
        <v>3</v>
      </c>
      <c r="B83" s="78">
        <v>2000</v>
      </c>
      <c r="C83" s="78">
        <v>242</v>
      </c>
    </row>
    <row r="84" spans="1:4" ht="12" customHeight="1" hidden="1">
      <c r="A84" s="78">
        <v>9</v>
      </c>
      <c r="B84" s="111"/>
      <c r="C84" s="111"/>
      <c r="D84" s="78">
        <v>4</v>
      </c>
    </row>
    <row r="85" spans="1:26" ht="12.75" hidden="1">
      <c r="A85" s="103">
        <v>390635</v>
      </c>
      <c r="B85" s="103">
        <v>5228182</v>
      </c>
      <c r="C85" s="103">
        <v>227450</v>
      </c>
      <c r="D85" s="103">
        <v>11313584</v>
      </c>
      <c r="E85" s="103">
        <v>360357</v>
      </c>
      <c r="F85" s="103">
        <v>9519871</v>
      </c>
      <c r="G85" s="103">
        <v>872000.02</v>
      </c>
      <c r="H85" s="103">
        <v>15931579</v>
      </c>
      <c r="I85" s="103">
        <v>2111053.01</v>
      </c>
      <c r="J85" s="103">
        <v>18648307</v>
      </c>
      <c r="K85" s="103">
        <v>0</v>
      </c>
      <c r="L85" s="103">
        <v>0</v>
      </c>
      <c r="M85" s="103">
        <v>0</v>
      </c>
      <c r="N85" s="112">
        <v>0</v>
      </c>
      <c r="O85" s="112">
        <v>0</v>
      </c>
      <c r="P85" s="112">
        <v>0</v>
      </c>
      <c r="Q85" s="112">
        <v>0</v>
      </c>
      <c r="R85" s="113">
        <v>0</v>
      </c>
      <c r="S85" s="103">
        <v>0</v>
      </c>
      <c r="T85" s="103">
        <v>0</v>
      </c>
      <c r="U85" s="103"/>
      <c r="V85" s="103"/>
      <c r="W85" s="103"/>
      <c r="X85" s="103"/>
      <c r="Y85" s="103"/>
      <c r="Z85" s="103"/>
    </row>
    <row r="86" spans="1:26" ht="12.75" hidden="1">
      <c r="A86" s="103">
        <v>2138158</v>
      </c>
      <c r="B86" s="103">
        <v>5619515</v>
      </c>
      <c r="C86" s="103">
        <v>1896190</v>
      </c>
      <c r="D86" s="103">
        <v>9082432</v>
      </c>
      <c r="E86" s="103">
        <v>1061782</v>
      </c>
      <c r="F86" s="103">
        <v>11367464</v>
      </c>
      <c r="G86" s="103">
        <v>1615317</v>
      </c>
      <c r="H86" s="103">
        <v>8702541</v>
      </c>
      <c r="I86" s="103">
        <v>9120019</v>
      </c>
      <c r="J86" s="103">
        <v>7083597</v>
      </c>
      <c r="K86" s="103">
        <v>0</v>
      </c>
      <c r="L86" s="103">
        <v>0</v>
      </c>
      <c r="M86" s="103">
        <v>0</v>
      </c>
      <c r="N86" s="112">
        <v>0</v>
      </c>
      <c r="O86" s="112">
        <v>0</v>
      </c>
      <c r="P86" s="112">
        <v>0</v>
      </c>
      <c r="Q86" s="112">
        <v>0</v>
      </c>
      <c r="R86" s="113">
        <v>0</v>
      </c>
      <c r="S86" s="103">
        <v>0</v>
      </c>
      <c r="T86" s="103">
        <v>0</v>
      </c>
      <c r="U86" s="103"/>
      <c r="V86" s="103"/>
      <c r="W86" s="103"/>
      <c r="X86" s="103"/>
      <c r="Y86" s="103"/>
      <c r="Z86" s="103"/>
    </row>
    <row r="87" spans="1:26" ht="12.75" hidden="1">
      <c r="A87" s="103">
        <v>1073112</v>
      </c>
      <c r="B87" s="103">
        <v>-8479</v>
      </c>
      <c r="C87" s="103">
        <v>4520384</v>
      </c>
      <c r="D87" s="103">
        <v>-65388</v>
      </c>
      <c r="E87" s="103">
        <v>-699570</v>
      </c>
      <c r="F87" s="103">
        <v>0</v>
      </c>
      <c r="G87" s="103">
        <v>0</v>
      </c>
      <c r="H87" s="103">
        <v>0</v>
      </c>
      <c r="I87" s="103">
        <v>0</v>
      </c>
      <c r="J87" s="103">
        <v>0</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127348725.61</v>
      </c>
      <c r="B88" s="103">
        <v>117283867</v>
      </c>
      <c r="C88" s="103">
        <v>111272843</v>
      </c>
      <c r="D88" s="103">
        <v>112291968</v>
      </c>
      <c r="E88" s="103">
        <v>123037446</v>
      </c>
      <c r="F88" s="103">
        <v>0</v>
      </c>
      <c r="G88" s="103">
        <v>0</v>
      </c>
      <c r="H88" s="103">
        <v>0</v>
      </c>
      <c r="I88" s="103">
        <v>0</v>
      </c>
      <c r="J88" s="103">
        <v>0</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0</v>
      </c>
      <c r="B89" s="103">
        <v>0</v>
      </c>
      <c r="C89" s="103">
        <v>0</v>
      </c>
      <c r="D89" s="103">
        <v>0</v>
      </c>
      <c r="E89" s="103">
        <v>0</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0</v>
      </c>
      <c r="B90" s="103">
        <v>0</v>
      </c>
      <c r="C90" s="103">
        <v>0</v>
      </c>
      <c r="D90" s="103">
        <v>0</v>
      </c>
      <c r="E90" s="103">
        <v>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3" ht="11.25" customHeight="1"/>
  </sheetData>
  <mergeCells count="9">
    <mergeCell ref="A43:S43"/>
    <mergeCell ref="G2:P2"/>
    <mergeCell ref="G1:Q1"/>
    <mergeCell ref="N3:Q3"/>
    <mergeCell ref="R3:S3"/>
    <mergeCell ref="A44:S44"/>
    <mergeCell ref="A45:S45"/>
    <mergeCell ref="A46:S46"/>
    <mergeCell ref="A47:S47"/>
  </mergeCells>
  <printOptions horizontalCentered="1" verticalCentered="1"/>
  <pageMargins left="0" right="0" top="0.55" bottom="0.4" header="0.33" footer="0"/>
  <pageSetup fitToHeight="8" horizontalDpi="360" verticalDpi="360" orientation="landscape" paperSize="5" scale="85" r:id="rId1"/>
  <headerFooter alignWithMargins="0">
    <oddHeader xml:space="preserve">&amp;R&amp;9&amp;D  &amp;T  </oddHeader>
    <oddFooter>&amp;C- 5 -</oddFooter>
  </headerFooter>
</worksheet>
</file>

<file path=xl/worksheets/sheet11.xml><?xml version="1.0" encoding="utf-8"?>
<worksheet xmlns="http://schemas.openxmlformats.org/spreadsheetml/2006/main" xmlns:r="http://schemas.openxmlformats.org/officeDocument/2006/relationships">
  <sheetPr codeName="Sheet15"/>
  <dimension ref="A1:Z93"/>
  <sheetViews>
    <sheetView workbookViewId="0" topLeftCell="F2">
      <selection activeCell="C57" sqref="C57"/>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4.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54" t="s">
        <v>127</v>
      </c>
      <c r="H1" s="254"/>
      <c r="I1" s="254"/>
      <c r="J1" s="254"/>
      <c r="K1" s="254"/>
      <c r="L1" s="254"/>
      <c r="M1" s="254"/>
      <c r="N1" s="254"/>
      <c r="O1" s="254"/>
      <c r="P1" s="254"/>
      <c r="Q1" s="254"/>
      <c r="R1" s="68"/>
      <c r="S1" s="67"/>
    </row>
    <row r="2" spans="1:19" s="69" customFormat="1" ht="15.75" thickBot="1">
      <c r="A2" s="70"/>
      <c r="B2" s="71"/>
      <c r="C2" s="70"/>
      <c r="D2" s="70"/>
      <c r="E2" s="70"/>
      <c r="F2" s="70"/>
      <c r="G2" s="253" t="s">
        <v>128</v>
      </c>
      <c r="H2" s="253"/>
      <c r="I2" s="253"/>
      <c r="J2" s="253"/>
      <c r="K2" s="253"/>
      <c r="L2" s="253"/>
      <c r="M2" s="253"/>
      <c r="N2" s="253"/>
      <c r="O2" s="253"/>
      <c r="P2" s="253"/>
      <c r="Q2" s="72"/>
      <c r="R2" s="73"/>
      <c r="S2" s="74"/>
    </row>
    <row r="3" spans="1:23" ht="18" customHeight="1">
      <c r="A3" s="210" t="s">
        <v>181</v>
      </c>
      <c r="B3" s="80"/>
      <c r="C3" s="80"/>
      <c r="D3" s="77"/>
      <c r="E3" s="77"/>
      <c r="F3" s="77"/>
      <c r="G3" s="77"/>
      <c r="H3" s="76"/>
      <c r="I3" s="76"/>
      <c r="J3" s="76"/>
      <c r="K3" s="76"/>
      <c r="L3" s="76"/>
      <c r="M3" s="81"/>
      <c r="N3" s="252" t="s">
        <v>129</v>
      </c>
      <c r="O3" s="252"/>
      <c r="P3" s="252"/>
      <c r="Q3" s="252"/>
      <c r="R3" s="255" t="s">
        <v>43</v>
      </c>
      <c r="S3" s="255"/>
      <c r="T3" s="77"/>
      <c r="U3" s="77"/>
      <c r="V3" s="77"/>
      <c r="W3" s="77"/>
    </row>
    <row r="4" spans="1:19" ht="12.75" customHeight="1">
      <c r="A4" s="82"/>
      <c r="B4" s="83"/>
      <c r="C4" s="84"/>
      <c r="D4" s="83"/>
      <c r="E4" s="85"/>
      <c r="G4" s="86"/>
      <c r="H4" s="87">
        <v>2004</v>
      </c>
      <c r="I4" s="87">
        <v>2003</v>
      </c>
      <c r="J4" s="87">
        <v>2002</v>
      </c>
      <c r="K4" s="87">
        <v>2001</v>
      </c>
      <c r="L4" s="87">
        <v>2000</v>
      </c>
      <c r="M4" s="88"/>
      <c r="N4" s="89" t="s">
        <v>220</v>
      </c>
      <c r="O4" s="89" t="s">
        <v>180</v>
      </c>
      <c r="P4" s="89" t="s">
        <v>178</v>
      </c>
      <c r="Q4" s="89" t="s">
        <v>70</v>
      </c>
      <c r="R4" s="252" t="s">
        <v>44</v>
      </c>
      <c r="S4" s="252"/>
    </row>
    <row r="5" spans="1:18" ht="12.75">
      <c r="A5" s="90"/>
      <c r="B5" s="90"/>
      <c r="C5" s="90"/>
      <c r="D5" s="90"/>
      <c r="E5" s="85"/>
      <c r="G5" s="91" t="s">
        <v>45</v>
      </c>
      <c r="H5" s="92">
        <v>11</v>
      </c>
      <c r="I5" s="92">
        <v>11</v>
      </c>
      <c r="J5" s="92">
        <v>10</v>
      </c>
      <c r="K5" s="92">
        <v>9</v>
      </c>
      <c r="L5" s="92">
        <v>9</v>
      </c>
      <c r="M5" s="93"/>
      <c r="N5" s="94"/>
      <c r="O5" s="94"/>
      <c r="P5" s="94"/>
      <c r="Q5" s="94"/>
      <c r="R5" s="94"/>
    </row>
    <row r="6" spans="1:18" ht="12.75" customHeight="1">
      <c r="A6" s="84" t="s">
        <v>130</v>
      </c>
      <c r="G6" s="161" t="s">
        <v>46</v>
      </c>
      <c r="H6" s="95"/>
      <c r="I6" s="95"/>
      <c r="J6" s="95"/>
      <c r="K6" s="95"/>
      <c r="L6" s="95"/>
      <c r="M6" s="96"/>
      <c r="N6" s="78"/>
      <c r="O6" s="78"/>
      <c r="P6" s="78"/>
      <c r="Q6" s="78"/>
      <c r="R6" s="97"/>
    </row>
    <row r="7" spans="1:18" ht="12.75">
      <c r="A7" s="78" t="s">
        <v>131</v>
      </c>
      <c r="G7" s="95"/>
      <c r="H7" s="95">
        <v>57774172</v>
      </c>
      <c r="I7" s="95">
        <v>51439644</v>
      </c>
      <c r="J7" s="95">
        <v>53110715</v>
      </c>
      <c r="K7" s="95">
        <v>60707525</v>
      </c>
      <c r="L7" s="95">
        <v>63823335</v>
      </c>
      <c r="M7" s="98"/>
      <c r="N7" s="99">
        <v>12.314486468841036</v>
      </c>
      <c r="O7" s="99">
        <v>-3.1463914579195555</v>
      </c>
      <c r="P7" s="99">
        <v>-12.513786388096038</v>
      </c>
      <c r="Q7" s="99">
        <v>-4.881929156475449</v>
      </c>
      <c r="R7" s="99">
        <v>-2.458695598770977</v>
      </c>
    </row>
    <row r="8" spans="1:18" ht="12.75">
      <c r="A8" s="78" t="s">
        <v>132</v>
      </c>
      <c r="G8" s="95"/>
      <c r="H8" s="95">
        <v>198578972</v>
      </c>
      <c r="I8" s="95">
        <v>189066107</v>
      </c>
      <c r="J8" s="95">
        <v>144485035</v>
      </c>
      <c r="K8" s="95">
        <v>136267637</v>
      </c>
      <c r="L8" s="95">
        <v>135782704</v>
      </c>
      <c r="M8" s="98"/>
      <c r="N8" s="99">
        <v>5.031502023786844</v>
      </c>
      <c r="O8" s="99">
        <v>30.855148424194933</v>
      </c>
      <c r="P8" s="99">
        <v>6.030337195911015</v>
      </c>
      <c r="Q8" s="99">
        <v>0.3571390064525449</v>
      </c>
      <c r="R8" s="99">
        <v>9.969487548009791</v>
      </c>
    </row>
    <row r="9" spans="1:18" ht="12.75">
      <c r="A9" s="78" t="s">
        <v>133</v>
      </c>
      <c r="G9" s="95"/>
      <c r="H9" s="95">
        <v>1892228</v>
      </c>
      <c r="I9" s="95">
        <v>1903067</v>
      </c>
      <c r="J9" s="95">
        <v>2120580</v>
      </c>
      <c r="K9" s="95">
        <v>5946946</v>
      </c>
      <c r="L9" s="95">
        <v>6622203</v>
      </c>
      <c r="M9" s="98"/>
      <c r="N9" s="99">
        <v>-0.5695543036582527</v>
      </c>
      <c r="O9" s="99">
        <v>-10.257240943515454</v>
      </c>
      <c r="P9" s="99">
        <v>-64.34169740233054</v>
      </c>
      <c r="Q9" s="99">
        <v>-10.196863490895703</v>
      </c>
      <c r="R9" s="99">
        <v>-26.887313241222344</v>
      </c>
    </row>
    <row r="10" spans="1:18" ht="12.75">
      <c r="A10" s="78" t="s">
        <v>134</v>
      </c>
      <c r="G10" s="95"/>
      <c r="H10" s="95">
        <v>1640666</v>
      </c>
      <c r="I10" s="95">
        <v>1279684</v>
      </c>
      <c r="J10" s="95">
        <v>1346480</v>
      </c>
      <c r="K10" s="95">
        <v>1973806</v>
      </c>
      <c r="L10" s="95">
        <v>1366719</v>
      </c>
      <c r="M10" s="98"/>
      <c r="N10" s="99">
        <v>28.20868276855849</v>
      </c>
      <c r="O10" s="99">
        <v>-4.960786643693186</v>
      </c>
      <c r="P10" s="99">
        <v>-31.782556137735927</v>
      </c>
      <c r="Q10" s="99">
        <v>44.41929906586504</v>
      </c>
      <c r="R10" s="99">
        <v>4.673136181430548</v>
      </c>
    </row>
    <row r="11" spans="1:18" ht="12.75">
      <c r="A11" s="78" t="s">
        <v>135</v>
      </c>
      <c r="G11" s="95"/>
      <c r="H11" s="95">
        <v>1673610</v>
      </c>
      <c r="I11" s="95">
        <v>1288659</v>
      </c>
      <c r="J11" s="95">
        <v>1837117</v>
      </c>
      <c r="K11" s="95">
        <v>1633623</v>
      </c>
      <c r="L11" s="95">
        <v>1740617</v>
      </c>
      <c r="M11" s="98"/>
      <c r="N11" s="99">
        <v>29.872216001285057</v>
      </c>
      <c r="O11" s="99">
        <v>-29.85427710918793</v>
      </c>
      <c r="P11" s="99">
        <v>12.456607185378756</v>
      </c>
      <c r="Q11" s="99">
        <v>-6.146900782883311</v>
      </c>
      <c r="R11" s="99">
        <v>-0.9766167713981644</v>
      </c>
    </row>
    <row r="12" spans="1:18" ht="12.75">
      <c r="A12" s="78" t="s">
        <v>136</v>
      </c>
      <c r="G12" s="95"/>
      <c r="H12" s="95">
        <v>6904588</v>
      </c>
      <c r="I12" s="95">
        <v>5951091</v>
      </c>
      <c r="J12" s="95">
        <v>4326032</v>
      </c>
      <c r="K12" s="95">
        <v>4608451</v>
      </c>
      <c r="L12" s="95">
        <v>3891561</v>
      </c>
      <c r="M12" s="98"/>
      <c r="N12" s="99">
        <v>16.022221807732397</v>
      </c>
      <c r="O12" s="99">
        <v>37.564655092703894</v>
      </c>
      <c r="P12" s="99">
        <v>-6.128284753380258</v>
      </c>
      <c r="Q12" s="99">
        <v>18.42165650236499</v>
      </c>
      <c r="R12" s="99">
        <v>15.412668249806538</v>
      </c>
    </row>
    <row r="13" spans="1:18" s="84" customFormat="1" ht="12.75" customHeight="1">
      <c r="A13" s="84" t="s">
        <v>137</v>
      </c>
      <c r="G13" s="100"/>
      <c r="H13" s="100">
        <v>268464236</v>
      </c>
      <c r="I13" s="100">
        <v>250928251</v>
      </c>
      <c r="J13" s="100">
        <v>207225959</v>
      </c>
      <c r="K13" s="100">
        <v>211137988</v>
      </c>
      <c r="L13" s="100">
        <v>213227140</v>
      </c>
      <c r="M13" s="100"/>
      <c r="N13" s="94">
        <v>6.988445872521544</v>
      </c>
      <c r="O13" s="94">
        <v>21.089197613509416</v>
      </c>
      <c r="P13" s="94">
        <v>-1.8528304816469123</v>
      </c>
      <c r="Q13" s="94">
        <v>-0.9797777149756828</v>
      </c>
      <c r="R13" s="94">
        <v>5.928052834864195</v>
      </c>
    </row>
    <row r="14" spans="1:18" s="84" customFormat="1" ht="18" customHeight="1">
      <c r="A14" s="84" t="s">
        <v>138</v>
      </c>
      <c r="G14" s="100"/>
      <c r="H14" s="100"/>
      <c r="I14" s="100"/>
      <c r="J14" s="100"/>
      <c r="K14" s="100"/>
      <c r="L14" s="100"/>
      <c r="M14" s="100"/>
      <c r="N14" s="94"/>
      <c r="O14" s="94"/>
      <c r="P14" s="94"/>
      <c r="Q14" s="94"/>
      <c r="R14" s="94"/>
    </row>
    <row r="15" spans="1:18" ht="12.75">
      <c r="A15" s="78" t="s">
        <v>139</v>
      </c>
      <c r="G15" s="95"/>
      <c r="H15" s="95">
        <v>180723634</v>
      </c>
      <c r="I15" s="95">
        <v>167526165</v>
      </c>
      <c r="J15" s="95">
        <v>141229211</v>
      </c>
      <c r="K15" s="95">
        <v>118152410</v>
      </c>
      <c r="L15" s="95">
        <v>111252312</v>
      </c>
      <c r="M15" s="98"/>
      <c r="N15" s="99">
        <v>7.87785537859116</v>
      </c>
      <c r="O15" s="99">
        <v>18.620053042709415</v>
      </c>
      <c r="P15" s="99">
        <v>19.531384082643765</v>
      </c>
      <c r="Q15" s="99">
        <v>6.202206386506377</v>
      </c>
      <c r="R15" s="99">
        <v>12.895459730006674</v>
      </c>
    </row>
    <row r="16" spans="1:18" ht="12.75">
      <c r="A16" s="78" t="s">
        <v>140</v>
      </c>
      <c r="G16" s="95"/>
      <c r="H16" s="95">
        <v>6974923</v>
      </c>
      <c r="I16" s="95">
        <v>6463601</v>
      </c>
      <c r="J16" s="95">
        <v>5910944</v>
      </c>
      <c r="K16" s="95">
        <v>5022803</v>
      </c>
      <c r="L16" s="95">
        <v>7499140</v>
      </c>
      <c r="M16" s="98"/>
      <c r="N16" s="99">
        <v>7.9107915231772505</v>
      </c>
      <c r="O16" s="99">
        <v>9.349724849364163</v>
      </c>
      <c r="P16" s="99">
        <v>17.68217865602135</v>
      </c>
      <c r="Q16" s="99">
        <v>-33.021613144973955</v>
      </c>
      <c r="R16" s="99">
        <v>-1.7953642753830268</v>
      </c>
    </row>
    <row r="17" spans="1:18" ht="12.75">
      <c r="A17" s="78" t="s">
        <v>141</v>
      </c>
      <c r="G17" s="95"/>
      <c r="H17" s="95">
        <v>28515629</v>
      </c>
      <c r="I17" s="95">
        <v>26433354</v>
      </c>
      <c r="J17" s="95">
        <v>28492944</v>
      </c>
      <c r="K17" s="95">
        <v>21078116</v>
      </c>
      <c r="L17" s="95">
        <v>22892556</v>
      </c>
      <c r="M17" s="98"/>
      <c r="N17" s="99">
        <v>7.877452857476959</v>
      </c>
      <c r="O17" s="99">
        <v>-7.228421183855203</v>
      </c>
      <c r="P17" s="99">
        <v>35.177849860964805</v>
      </c>
      <c r="Q17" s="99">
        <v>-7.925895212400048</v>
      </c>
      <c r="R17" s="99">
        <v>5.644567046773896</v>
      </c>
    </row>
    <row r="18" spans="1:18" ht="12.75">
      <c r="A18" s="78" t="s">
        <v>142</v>
      </c>
      <c r="G18" s="95"/>
      <c r="H18" s="95">
        <v>23858773</v>
      </c>
      <c r="I18" s="95">
        <v>21265090</v>
      </c>
      <c r="J18" s="95">
        <v>18696832</v>
      </c>
      <c r="K18" s="95">
        <v>16099504</v>
      </c>
      <c r="L18" s="95">
        <v>18838453</v>
      </c>
      <c r="M18" s="98"/>
      <c r="N18" s="99">
        <v>12.196905820760692</v>
      </c>
      <c r="O18" s="99">
        <v>13.736327095413811</v>
      </c>
      <c r="P18" s="99">
        <v>16.132969065382387</v>
      </c>
      <c r="Q18" s="99">
        <v>-14.539139705367527</v>
      </c>
      <c r="R18" s="99">
        <v>6.084202848750109</v>
      </c>
    </row>
    <row r="19" spans="1:18" s="84" customFormat="1" ht="12.75" customHeight="1">
      <c r="A19" s="84" t="s">
        <v>143</v>
      </c>
      <c r="G19" s="100"/>
      <c r="H19" s="100">
        <v>240072959</v>
      </c>
      <c r="I19" s="100">
        <v>221688212</v>
      </c>
      <c r="J19" s="100">
        <v>194329931</v>
      </c>
      <c r="K19" s="100">
        <v>160352835</v>
      </c>
      <c r="L19" s="100">
        <v>160482461</v>
      </c>
      <c r="M19" s="101"/>
      <c r="N19" s="94">
        <v>8.29306476611395</v>
      </c>
      <c r="O19" s="94">
        <v>14.078264145526816</v>
      </c>
      <c r="P19" s="94">
        <v>21.18895871095762</v>
      </c>
      <c r="Q19" s="94">
        <v>-0.08077268954642962</v>
      </c>
      <c r="R19" s="94">
        <v>10.5933255256083</v>
      </c>
    </row>
    <row r="20" spans="1:18" ht="18" customHeight="1">
      <c r="A20" s="78" t="s">
        <v>144</v>
      </c>
      <c r="G20" s="95"/>
      <c r="H20" s="95">
        <v>28391277</v>
      </c>
      <c r="I20" s="95">
        <v>29240041</v>
      </c>
      <c r="J20" s="95">
        <v>12896028</v>
      </c>
      <c r="K20" s="95">
        <v>50785153</v>
      </c>
      <c r="L20" s="95">
        <v>52744680</v>
      </c>
      <c r="M20" s="98"/>
      <c r="N20" s="99">
        <v>-2.9027455878054345</v>
      </c>
      <c r="O20" s="99">
        <v>126.73679833821701</v>
      </c>
      <c r="P20" s="99">
        <v>-74.60669656740032</v>
      </c>
      <c r="Q20" s="99">
        <v>-3.7151178090378023</v>
      </c>
      <c r="R20" s="99">
        <v>-14.345227432281327</v>
      </c>
    </row>
    <row r="21" spans="1:18" ht="12.75">
      <c r="A21" s="78" t="s">
        <v>145</v>
      </c>
      <c r="G21" s="95"/>
      <c r="H21" s="95">
        <v>11077384</v>
      </c>
      <c r="I21" s="95">
        <v>10382989</v>
      </c>
      <c r="J21" s="95">
        <v>8283056</v>
      </c>
      <c r="K21" s="95">
        <v>6892495</v>
      </c>
      <c r="L21" s="95">
        <v>7723052</v>
      </c>
      <c r="M21" s="98"/>
      <c r="N21" s="99">
        <v>6.687814077429919</v>
      </c>
      <c r="O21" s="99">
        <v>25.352152635452423</v>
      </c>
      <c r="P21" s="99">
        <v>20.17500194051646</v>
      </c>
      <c r="Q21" s="99">
        <v>-10.754258808564282</v>
      </c>
      <c r="R21" s="99">
        <v>9.436466735090887</v>
      </c>
    </row>
    <row r="22" spans="1:18" s="84" customFormat="1" ht="18" customHeight="1">
      <c r="A22" s="84" t="s">
        <v>146</v>
      </c>
      <c r="G22" s="100"/>
      <c r="H22" s="100">
        <v>17313893</v>
      </c>
      <c r="I22" s="100">
        <v>18857052</v>
      </c>
      <c r="J22" s="100">
        <v>4612972</v>
      </c>
      <c r="K22" s="100">
        <v>43892658</v>
      </c>
      <c r="L22" s="100">
        <v>45021628</v>
      </c>
      <c r="M22" s="100"/>
      <c r="N22" s="94">
        <v>-8.183458368784262</v>
      </c>
      <c r="O22" s="94">
        <v>308.7831445757746</v>
      </c>
      <c r="P22" s="94">
        <v>-89.49033344027605</v>
      </c>
      <c r="Q22" s="94">
        <v>-2.5076170057644296</v>
      </c>
      <c r="R22" s="94">
        <v>-21.251301738489737</v>
      </c>
    </row>
    <row r="23" spans="1:18" ht="18" customHeight="1">
      <c r="A23" s="78" t="s">
        <v>147</v>
      </c>
      <c r="G23" s="95"/>
      <c r="H23" s="95">
        <v>2952978</v>
      </c>
      <c r="I23" s="95">
        <v>2584046</v>
      </c>
      <c r="J23" s="95">
        <v>2180202</v>
      </c>
      <c r="K23" s="95">
        <v>1076528</v>
      </c>
      <c r="L23" s="95">
        <v>5238222</v>
      </c>
      <c r="M23" s="95"/>
      <c r="N23" s="99">
        <v>14.277300017104958</v>
      </c>
      <c r="O23" s="99">
        <v>18.52323775503371</v>
      </c>
      <c r="P23" s="99">
        <v>102.5216250761708</v>
      </c>
      <c r="Q23" s="99">
        <v>-79.44859916208209</v>
      </c>
      <c r="R23" s="99">
        <v>-13.349898094926715</v>
      </c>
    </row>
    <row r="24" spans="1:18" ht="12.75">
      <c r="A24" s="78" t="s">
        <v>148</v>
      </c>
      <c r="G24" s="95"/>
      <c r="H24" s="95">
        <v>5738376</v>
      </c>
      <c r="I24" s="95">
        <v>6672286</v>
      </c>
      <c r="J24" s="95">
        <v>2288919</v>
      </c>
      <c r="K24" s="95">
        <v>855449</v>
      </c>
      <c r="L24" s="95">
        <v>883695</v>
      </c>
      <c r="M24" s="95"/>
      <c r="N24" s="99">
        <v>-13.996852053404186</v>
      </c>
      <c r="O24" s="99">
        <v>191.50380594507712</v>
      </c>
      <c r="P24" s="99">
        <v>167.569311554517</v>
      </c>
      <c r="Q24" s="99">
        <v>-3.196351682424366</v>
      </c>
      <c r="R24" s="99">
        <v>59.63262341372504</v>
      </c>
    </row>
    <row r="25" spans="1:18" s="84" customFormat="1" ht="18" customHeight="1">
      <c r="A25" s="84" t="s">
        <v>149</v>
      </c>
      <c r="G25" s="100"/>
      <c r="H25" s="100">
        <v>8622539</v>
      </c>
      <c r="I25" s="100">
        <v>9600720</v>
      </c>
      <c r="J25" s="100">
        <v>143850</v>
      </c>
      <c r="K25" s="100">
        <v>41960682</v>
      </c>
      <c r="L25" s="100">
        <v>38899711</v>
      </c>
      <c r="M25" s="100"/>
      <c r="N25" s="94">
        <v>-10.188621270071412</v>
      </c>
      <c r="O25" s="94">
        <v>999</v>
      </c>
      <c r="P25" s="94">
        <v>-99.65717907063569</v>
      </c>
      <c r="Q25" s="94">
        <v>7.868878511719535</v>
      </c>
      <c r="R25" s="94">
        <v>-31.38450541025254</v>
      </c>
    </row>
    <row r="26" spans="1:18" ht="18" customHeight="1">
      <c r="A26" s="84" t="s">
        <v>150</v>
      </c>
      <c r="G26" s="95"/>
      <c r="H26" s="95"/>
      <c r="I26" s="95"/>
      <c r="J26" s="95"/>
      <c r="K26" s="95"/>
      <c r="L26" s="95"/>
      <c r="M26" s="95"/>
      <c r="N26" s="99"/>
      <c r="O26" s="99"/>
      <c r="P26" s="99"/>
      <c r="Q26" s="99"/>
      <c r="R26" s="99"/>
    </row>
    <row r="27" spans="1:18" ht="12.75">
      <c r="A27" s="78" t="s">
        <v>152</v>
      </c>
      <c r="G27" s="95"/>
      <c r="H27" s="102">
        <v>75.27862977687545</v>
      </c>
      <c r="I27" s="102">
        <v>75.56836851568815</v>
      </c>
      <c r="J27" s="102">
        <v>72.67496585484817</v>
      </c>
      <c r="K27" s="102">
        <v>73.6827696248713</v>
      </c>
      <c r="L27" s="102">
        <v>69.32365774226257</v>
      </c>
      <c r="M27" s="95"/>
      <c r="N27" s="99">
        <v>-0.3834127221531204</v>
      </c>
      <c r="O27" s="99">
        <v>3.981292081538642</v>
      </c>
      <c r="P27" s="99">
        <v>-1.367760434568343</v>
      </c>
      <c r="Q27" s="99">
        <v>6.2880581097082455</v>
      </c>
      <c r="R27" s="99">
        <v>2.081621285423152</v>
      </c>
    </row>
    <row r="28" spans="1:18" ht="12.75">
      <c r="A28" s="78" t="s">
        <v>151</v>
      </c>
      <c r="G28" s="95"/>
      <c r="H28" s="102">
        <v>67.31758266676535</v>
      </c>
      <c r="I28" s="102">
        <v>66.76257628719534</v>
      </c>
      <c r="J28" s="102">
        <v>68.152277678686</v>
      </c>
      <c r="K28" s="102">
        <v>55.9598067212803</v>
      </c>
      <c r="L28" s="102">
        <v>52.17549323224051</v>
      </c>
      <c r="M28" s="95"/>
      <c r="N28" s="99">
        <v>0.8313136047693975</v>
      </c>
      <c r="O28" s="99">
        <v>-2.0391121747135346</v>
      </c>
      <c r="P28" s="99">
        <v>21.787907556816435</v>
      </c>
      <c r="Q28" s="99">
        <v>7.253047847952819</v>
      </c>
      <c r="R28" s="99">
        <v>6.577489823214511</v>
      </c>
    </row>
    <row r="29" spans="1:18" ht="18" customHeight="1">
      <c r="A29" s="84" t="s">
        <v>153</v>
      </c>
      <c r="G29" s="95"/>
      <c r="H29" s="95"/>
      <c r="I29" s="95"/>
      <c r="J29" s="95"/>
      <c r="K29" s="95"/>
      <c r="L29" s="95"/>
      <c r="M29" s="95"/>
      <c r="N29" s="99"/>
      <c r="O29" s="99"/>
      <c r="P29" s="99"/>
      <c r="Q29" s="99"/>
      <c r="R29" s="99"/>
    </row>
    <row r="30" spans="1:18" ht="12.75">
      <c r="A30" s="78" t="s">
        <v>154</v>
      </c>
      <c r="G30" s="95"/>
      <c r="H30" s="95">
        <v>82037184</v>
      </c>
      <c r="I30" s="95">
        <v>78272713</v>
      </c>
      <c r="J30" s="95">
        <v>69585924</v>
      </c>
      <c r="K30" s="95">
        <v>53067388</v>
      </c>
      <c r="L30" s="95">
        <v>51808793</v>
      </c>
      <c r="M30" s="95"/>
      <c r="N30" s="99">
        <v>4.8094295645533585</v>
      </c>
      <c r="O30" s="99">
        <v>12.483543367190181</v>
      </c>
      <c r="P30" s="99">
        <v>31.127471357738578</v>
      </c>
      <c r="Q30" s="99">
        <v>2.429307704582116</v>
      </c>
      <c r="R30" s="99">
        <v>12.17648241658651</v>
      </c>
    </row>
    <row r="31" spans="1:18" ht="12.75">
      <c r="A31" s="78" t="s">
        <v>155</v>
      </c>
      <c r="G31" s="95"/>
      <c r="H31" s="102">
        <v>1112.36</v>
      </c>
      <c r="I31" s="102">
        <v>1109.96</v>
      </c>
      <c r="J31" s="102">
        <v>986.8</v>
      </c>
      <c r="K31" s="102">
        <v>780.2</v>
      </c>
      <c r="L31" s="102">
        <v>795.65</v>
      </c>
      <c r="M31" s="95"/>
      <c r="N31" s="99">
        <v>0.21622400807235068</v>
      </c>
      <c r="O31" s="99">
        <v>12.480745845156068</v>
      </c>
      <c r="P31" s="99">
        <v>26.480389643681097</v>
      </c>
      <c r="Q31" s="99">
        <v>-1.941808584176451</v>
      </c>
      <c r="R31" s="99">
        <v>8.737870615721244</v>
      </c>
    </row>
    <row r="32" spans="1:18" ht="12.75">
      <c r="A32" s="103" t="s">
        <v>156</v>
      </c>
      <c r="F32" s="103"/>
      <c r="G32" s="95"/>
      <c r="H32" s="104">
        <v>73750.56995936568</v>
      </c>
      <c r="I32" s="104">
        <v>70518.49886482395</v>
      </c>
      <c r="J32" s="104">
        <v>70516.74503445481</v>
      </c>
      <c r="K32" s="104">
        <v>68017.67239169443</v>
      </c>
      <c r="L32" s="104">
        <v>65115.05435807202</v>
      </c>
      <c r="M32" s="95"/>
      <c r="N32" s="99">
        <v>4.583295371526896</v>
      </c>
      <c r="O32" s="99">
        <v>0.002487111916868788</v>
      </c>
      <c r="P32" s="99">
        <v>3.6741519591686873</v>
      </c>
      <c r="Q32" s="99">
        <v>4.457675820495709</v>
      </c>
      <c r="R32" s="99">
        <v>3.1622945910144695</v>
      </c>
    </row>
    <row r="33" spans="1:18" ht="12.75" customHeight="1">
      <c r="A33" s="78" t="s">
        <v>157</v>
      </c>
      <c r="G33" s="95"/>
      <c r="H33" s="105">
        <v>34.17177192371757</v>
      </c>
      <c r="I33" s="105">
        <v>35.30756655658353</v>
      </c>
      <c r="J33" s="105">
        <v>35.80813498050385</v>
      </c>
      <c r="K33" s="105">
        <v>33.09413768705742</v>
      </c>
      <c r="L33" s="105">
        <v>32.28314962094207</v>
      </c>
      <c r="M33" s="95"/>
      <c r="N33" s="99">
        <v>-3.216859001159842</v>
      </c>
      <c r="O33" s="99">
        <v>-1.3979181663408629</v>
      </c>
      <c r="P33" s="99">
        <v>8.20084003732127</v>
      </c>
      <c r="Q33" s="99">
        <v>2.512109492530004</v>
      </c>
      <c r="R33" s="99">
        <v>1.4315121490867888</v>
      </c>
    </row>
    <row r="34" spans="1:18" ht="18.75" customHeight="1">
      <c r="A34" s="84" t="s">
        <v>158</v>
      </c>
      <c r="G34" s="95"/>
      <c r="H34" s="95"/>
      <c r="I34" s="95"/>
      <c r="J34" s="95"/>
      <c r="K34" s="95"/>
      <c r="L34" s="95"/>
      <c r="M34" s="95"/>
      <c r="N34" s="99"/>
      <c r="O34" s="99"/>
      <c r="P34" s="99"/>
      <c r="Q34" s="99"/>
      <c r="R34" s="99"/>
    </row>
    <row r="35" spans="1:18" ht="12.75">
      <c r="A35" s="78" t="s">
        <v>159</v>
      </c>
      <c r="G35" s="95"/>
      <c r="H35" s="95">
        <v>153737794</v>
      </c>
      <c r="I35" s="95">
        <v>145000187</v>
      </c>
      <c r="J35" s="95">
        <v>131281102</v>
      </c>
      <c r="K35" s="95">
        <v>116881101</v>
      </c>
      <c r="L35" s="95">
        <v>129682643</v>
      </c>
      <c r="M35" s="95"/>
      <c r="N35" s="99">
        <v>6.025928090699635</v>
      </c>
      <c r="O35" s="99">
        <v>10.450159840980007</v>
      </c>
      <c r="P35" s="99">
        <v>12.32021334227507</v>
      </c>
      <c r="Q35" s="99">
        <v>-9.87143823094352</v>
      </c>
      <c r="R35" s="99">
        <v>4.345733910140193</v>
      </c>
    </row>
    <row r="36" spans="1:18" ht="12.75" customHeight="1">
      <c r="A36" s="78" t="s">
        <v>160</v>
      </c>
      <c r="G36" s="95"/>
      <c r="H36" s="95">
        <v>63727764</v>
      </c>
      <c r="I36" s="95">
        <v>68146613</v>
      </c>
      <c r="J36" s="95">
        <v>61171491</v>
      </c>
      <c r="K36" s="95">
        <v>33648715</v>
      </c>
      <c r="L36" s="95">
        <v>43484670</v>
      </c>
      <c r="M36" s="106"/>
      <c r="N36" s="99">
        <v>-6.4843266678565525</v>
      </c>
      <c r="O36" s="99">
        <v>11.402569867064381</v>
      </c>
      <c r="P36" s="99">
        <v>81.79443405193928</v>
      </c>
      <c r="Q36" s="99">
        <v>-22.619362179821074</v>
      </c>
      <c r="R36" s="99">
        <v>10.026709641371978</v>
      </c>
    </row>
    <row r="37" spans="1:18" ht="18" customHeight="1">
      <c r="A37" s="84" t="s">
        <v>161</v>
      </c>
      <c r="G37" s="95"/>
      <c r="H37" s="106"/>
      <c r="I37" s="106"/>
      <c r="J37" s="106"/>
      <c r="K37" s="106"/>
      <c r="L37" s="106"/>
      <c r="M37" s="106"/>
      <c r="N37" s="99"/>
      <c r="O37" s="99"/>
      <c r="P37" s="99"/>
      <c r="Q37" s="99"/>
      <c r="R37" s="99"/>
    </row>
    <row r="38" spans="1:18" ht="12.75">
      <c r="A38" s="78" t="s">
        <v>162</v>
      </c>
      <c r="H38" s="107">
        <v>10.575441043104155</v>
      </c>
      <c r="I38" s="107">
        <v>11.65274969377601</v>
      </c>
      <c r="J38" s="107">
        <v>6.223172068900885</v>
      </c>
      <c r="K38" s="107">
        <v>24.053062871850422</v>
      </c>
      <c r="L38" s="107">
        <v>24.7363820571809</v>
      </c>
      <c r="M38" s="106"/>
      <c r="N38" s="99">
        <v>-9.245102477806338</v>
      </c>
      <c r="O38" s="99">
        <v>87.24775025920309</v>
      </c>
      <c r="P38" s="99">
        <v>-74.12731965963496</v>
      </c>
      <c r="Q38" s="99">
        <v>-2.7624055278209667</v>
      </c>
      <c r="R38" s="99">
        <v>-19.13872645119835</v>
      </c>
    </row>
    <row r="39" spans="1:18" ht="12.75">
      <c r="A39" s="78" t="s">
        <v>163</v>
      </c>
      <c r="H39" s="107">
        <v>6.449236314665019</v>
      </c>
      <c r="I39" s="107">
        <v>7.514917879852437</v>
      </c>
      <c r="J39" s="107">
        <v>2.2260589466013765</v>
      </c>
      <c r="K39" s="107">
        <v>20.788612421560064</v>
      </c>
      <c r="L39" s="107">
        <v>21.114398476666715</v>
      </c>
      <c r="M39" s="106"/>
      <c r="N39" s="99">
        <v>-14.180881045214338</v>
      </c>
      <c r="O39" s="99">
        <v>237.58844936814438</v>
      </c>
      <c r="P39" s="99">
        <v>-89.29193107524237</v>
      </c>
      <c r="Q39" s="99">
        <v>-1.5429568380395644</v>
      </c>
      <c r="R39" s="99">
        <v>-25.658316041856256</v>
      </c>
    </row>
    <row r="40" spans="1:18" ht="12.75">
      <c r="A40" s="78" t="s">
        <v>164</v>
      </c>
      <c r="H40" s="107">
        <v>3.2118017388357085</v>
      </c>
      <c r="I40" s="107">
        <v>3.8260817431832335</v>
      </c>
      <c r="J40" s="107">
        <v>0.06941697878690961</v>
      </c>
      <c r="K40" s="107">
        <v>19.873582389162486</v>
      </c>
      <c r="L40" s="107">
        <v>18.243320714239285</v>
      </c>
      <c r="N40" s="99">
        <v>-16.055067444441338</v>
      </c>
      <c r="O40" s="99">
        <v>999</v>
      </c>
      <c r="P40" s="99">
        <v>-99.6507072684351</v>
      </c>
      <c r="Q40" s="99">
        <v>8.936211232918513</v>
      </c>
      <c r="R40" s="99">
        <v>-35.224435120397125</v>
      </c>
    </row>
    <row r="41" spans="14:18" s="108" customFormat="1" ht="6" customHeight="1" thickBot="1">
      <c r="N41" s="109"/>
      <c r="O41" s="109"/>
      <c r="P41" s="109"/>
      <c r="Q41" s="109"/>
      <c r="R41" s="109"/>
    </row>
    <row r="42" spans="14:18" s="77" customFormat="1" ht="6" customHeight="1">
      <c r="N42" s="163"/>
      <c r="O42" s="163"/>
      <c r="P42" s="163"/>
      <c r="Q42" s="163"/>
      <c r="R42" s="163"/>
    </row>
    <row r="43" spans="1:19" ht="12.75" customHeight="1">
      <c r="A43" s="250" t="s">
        <v>239</v>
      </c>
      <c r="B43" s="251"/>
      <c r="C43" s="251"/>
      <c r="D43" s="251"/>
      <c r="E43" s="251"/>
      <c r="F43" s="251"/>
      <c r="G43" s="251"/>
      <c r="H43" s="251"/>
      <c r="I43" s="251"/>
      <c r="J43" s="251"/>
      <c r="K43" s="251"/>
      <c r="L43" s="251"/>
      <c r="M43" s="251"/>
      <c r="N43" s="251"/>
      <c r="O43" s="251"/>
      <c r="P43" s="251"/>
      <c r="Q43" s="251"/>
      <c r="R43" s="251"/>
      <c r="S43" s="251"/>
    </row>
    <row r="44" spans="1:19" ht="12.75">
      <c r="A44" s="250" t="s">
        <v>226</v>
      </c>
      <c r="B44" s="251"/>
      <c r="C44" s="251"/>
      <c r="D44" s="251"/>
      <c r="E44" s="251"/>
      <c r="F44" s="251"/>
      <c r="G44" s="251"/>
      <c r="H44" s="251"/>
      <c r="I44" s="251"/>
      <c r="J44" s="251"/>
      <c r="K44" s="251"/>
      <c r="L44" s="251"/>
      <c r="M44" s="251"/>
      <c r="N44" s="251"/>
      <c r="O44" s="251"/>
      <c r="P44" s="251"/>
      <c r="Q44" s="251"/>
      <c r="R44" s="251"/>
      <c r="S44" s="251"/>
    </row>
    <row r="45" spans="1:21" ht="12.75" customHeight="1">
      <c r="A45" s="166"/>
      <c r="B45" s="177"/>
      <c r="C45" s="177"/>
      <c r="D45" s="177"/>
      <c r="E45" s="177"/>
      <c r="F45" s="177"/>
      <c r="G45" s="177"/>
      <c r="H45" s="177"/>
      <c r="I45" s="177"/>
      <c r="J45" s="177"/>
      <c r="K45" s="177"/>
      <c r="L45" s="177"/>
      <c r="M45" s="177"/>
      <c r="N45" s="177"/>
      <c r="O45" s="177"/>
      <c r="P45" s="177"/>
      <c r="Q45" s="177"/>
      <c r="R45" s="177"/>
      <c r="S45" s="177"/>
      <c r="T45" s="177"/>
      <c r="U45" s="177"/>
    </row>
    <row r="46" spans="1:21" ht="12.75" customHeight="1">
      <c r="A46" s="166"/>
      <c r="B46" s="177"/>
      <c r="C46" s="177"/>
      <c r="D46" s="177"/>
      <c r="E46" s="177"/>
      <c r="F46" s="177"/>
      <c r="G46" s="177"/>
      <c r="H46" s="177"/>
      <c r="I46" s="177"/>
      <c r="J46" s="177"/>
      <c r="K46" s="177"/>
      <c r="L46" s="177"/>
      <c r="M46" s="177"/>
      <c r="N46" s="177"/>
      <c r="O46" s="177"/>
      <c r="P46" s="177"/>
      <c r="Q46" s="177"/>
      <c r="R46" s="177"/>
      <c r="S46" s="177"/>
      <c r="T46" s="177"/>
      <c r="U46" s="177"/>
    </row>
    <row r="47" ht="12.75" customHeight="1">
      <c r="A47" s="64"/>
    </row>
    <row r="48" spans="14:18" s="64" customFormat="1" ht="12.75">
      <c r="N48" s="162"/>
      <c r="O48" s="162"/>
      <c r="P48" s="162"/>
      <c r="Q48" s="162"/>
      <c r="R48" s="65"/>
    </row>
    <row r="49" spans="14:18" s="64" customFormat="1" ht="12.75">
      <c r="N49" s="162"/>
      <c r="O49" s="162"/>
      <c r="P49" s="162"/>
      <c r="Q49" s="162"/>
      <c r="R49" s="65"/>
    </row>
    <row r="50" spans="1:18" s="64" customFormat="1" ht="12.75">
      <c r="A50" s="65"/>
      <c r="N50" s="162"/>
      <c r="O50" s="162"/>
      <c r="P50" s="162"/>
      <c r="Q50" s="162"/>
      <c r="R50" s="65"/>
    </row>
    <row r="85" ht="12.75" hidden="1">
      <c r="A85" s="78">
        <v>6</v>
      </c>
    </row>
    <row r="86" spans="1:3" ht="12.75" hidden="1">
      <c r="A86" s="103">
        <v>3</v>
      </c>
      <c r="B86" s="78">
        <v>2000</v>
      </c>
      <c r="C86" s="78">
        <v>242</v>
      </c>
    </row>
    <row r="87" spans="1:4" ht="12" customHeight="1" hidden="1">
      <c r="A87" s="78">
        <v>9</v>
      </c>
      <c r="B87" s="111"/>
      <c r="C87" s="111"/>
      <c r="D87" s="78">
        <v>4</v>
      </c>
    </row>
    <row r="88" spans="1:26" ht="12.75" hidden="1">
      <c r="A88" s="103">
        <v>390635</v>
      </c>
      <c r="B88" s="103">
        <v>5228182</v>
      </c>
      <c r="C88" s="103">
        <v>227450</v>
      </c>
      <c r="D88" s="103">
        <v>11313584</v>
      </c>
      <c r="E88" s="103">
        <v>360357</v>
      </c>
      <c r="F88" s="103">
        <v>9519871</v>
      </c>
      <c r="G88" s="103">
        <v>872000.02</v>
      </c>
      <c r="H88" s="103">
        <v>15931579</v>
      </c>
      <c r="I88" s="103">
        <v>2111053.01</v>
      </c>
      <c r="J88" s="103">
        <v>18648307</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2138158</v>
      </c>
      <c r="B89" s="103">
        <v>5619515</v>
      </c>
      <c r="C89" s="103">
        <v>1896190</v>
      </c>
      <c r="D89" s="103">
        <v>9082432</v>
      </c>
      <c r="E89" s="103">
        <v>1061782</v>
      </c>
      <c r="F89" s="103">
        <v>11367464</v>
      </c>
      <c r="G89" s="103">
        <v>1615317</v>
      </c>
      <c r="H89" s="103">
        <v>8702541</v>
      </c>
      <c r="I89" s="103">
        <v>9120019</v>
      </c>
      <c r="J89" s="103">
        <v>7083597</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1073112</v>
      </c>
      <c r="B90" s="103">
        <v>-8479</v>
      </c>
      <c r="C90" s="103">
        <v>4520384</v>
      </c>
      <c r="D90" s="103">
        <v>-65388</v>
      </c>
      <c r="E90" s="103">
        <v>-699570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1" spans="1:26" ht="12.75" hidden="1">
      <c r="A91" s="103">
        <v>127348725.61</v>
      </c>
      <c r="B91" s="103">
        <v>117283867</v>
      </c>
      <c r="C91" s="103">
        <v>111272843</v>
      </c>
      <c r="D91" s="103">
        <v>112291968</v>
      </c>
      <c r="E91" s="103">
        <v>123037446</v>
      </c>
      <c r="F91" s="103">
        <v>0</v>
      </c>
      <c r="G91" s="103">
        <v>0</v>
      </c>
      <c r="H91" s="103">
        <v>0</v>
      </c>
      <c r="I91" s="103">
        <v>0</v>
      </c>
      <c r="J91" s="103">
        <v>0</v>
      </c>
      <c r="K91" s="103">
        <v>0</v>
      </c>
      <c r="L91" s="103">
        <v>0</v>
      </c>
      <c r="M91" s="103">
        <v>0</v>
      </c>
      <c r="N91" s="112">
        <v>0</v>
      </c>
      <c r="O91" s="112">
        <v>0</v>
      </c>
      <c r="P91" s="112">
        <v>0</v>
      </c>
      <c r="Q91" s="112">
        <v>0</v>
      </c>
      <c r="R91" s="113">
        <v>0</v>
      </c>
      <c r="S91" s="103">
        <v>0</v>
      </c>
      <c r="T91" s="103">
        <v>0</v>
      </c>
      <c r="U91" s="103"/>
      <c r="V91" s="103"/>
      <c r="W91" s="103"/>
      <c r="X91" s="103"/>
      <c r="Y91" s="103"/>
      <c r="Z91" s="103"/>
    </row>
    <row r="92" spans="1:26" ht="12.75" hidden="1">
      <c r="A92" s="103">
        <v>0</v>
      </c>
      <c r="B92" s="103">
        <v>0</v>
      </c>
      <c r="C92" s="103">
        <v>0</v>
      </c>
      <c r="D92" s="103">
        <v>0</v>
      </c>
      <c r="E92" s="103">
        <v>0</v>
      </c>
      <c r="F92" s="103">
        <v>0</v>
      </c>
      <c r="G92" s="103">
        <v>0</v>
      </c>
      <c r="H92" s="103">
        <v>0</v>
      </c>
      <c r="I92" s="103">
        <v>0</v>
      </c>
      <c r="J92" s="103">
        <v>0</v>
      </c>
      <c r="K92" s="103">
        <v>0</v>
      </c>
      <c r="L92" s="103">
        <v>0</v>
      </c>
      <c r="M92" s="103">
        <v>0</v>
      </c>
      <c r="N92" s="112">
        <v>0</v>
      </c>
      <c r="O92" s="112">
        <v>0</v>
      </c>
      <c r="P92" s="112">
        <v>0</v>
      </c>
      <c r="Q92" s="112">
        <v>0</v>
      </c>
      <c r="R92" s="113">
        <v>0</v>
      </c>
      <c r="S92" s="103">
        <v>0</v>
      </c>
      <c r="T92" s="103">
        <v>0</v>
      </c>
      <c r="U92" s="103"/>
      <c r="V92" s="103"/>
      <c r="W92" s="103"/>
      <c r="X92" s="103"/>
      <c r="Y92" s="103"/>
      <c r="Z92" s="103"/>
    </row>
    <row r="93" spans="1:26" ht="12.75" hidden="1">
      <c r="A93" s="103">
        <v>0</v>
      </c>
      <c r="B93" s="103">
        <v>0</v>
      </c>
      <c r="C93" s="103">
        <v>0</v>
      </c>
      <c r="D93" s="103">
        <v>0</v>
      </c>
      <c r="E93" s="103">
        <v>0</v>
      </c>
      <c r="F93" s="103">
        <v>0</v>
      </c>
      <c r="G93" s="103">
        <v>0</v>
      </c>
      <c r="H93" s="103">
        <v>0</v>
      </c>
      <c r="I93" s="103">
        <v>0</v>
      </c>
      <c r="J93" s="103">
        <v>0</v>
      </c>
      <c r="K93" s="103">
        <v>0</v>
      </c>
      <c r="L93" s="103">
        <v>0</v>
      </c>
      <c r="M93" s="103">
        <v>0</v>
      </c>
      <c r="N93" s="112">
        <v>0</v>
      </c>
      <c r="O93" s="112">
        <v>0</v>
      </c>
      <c r="P93" s="112">
        <v>0</v>
      </c>
      <c r="Q93" s="112">
        <v>0</v>
      </c>
      <c r="R93" s="113">
        <v>0</v>
      </c>
      <c r="S93" s="103">
        <v>0</v>
      </c>
      <c r="T93" s="103">
        <v>0</v>
      </c>
      <c r="U93" s="103"/>
      <c r="V93" s="103"/>
      <c r="W93" s="103"/>
      <c r="X93" s="103"/>
      <c r="Y93" s="103"/>
      <c r="Z93" s="103"/>
    </row>
    <row r="96" ht="11.25" customHeight="1"/>
  </sheetData>
  <mergeCells count="7">
    <mergeCell ref="A44:S44"/>
    <mergeCell ref="R4:S4"/>
    <mergeCell ref="G2:P2"/>
    <mergeCell ref="G1:Q1"/>
    <mergeCell ref="N3:Q3"/>
    <mergeCell ref="R3:S3"/>
    <mergeCell ref="A43:S43"/>
  </mergeCells>
  <printOptions horizontalCentered="1" verticalCentered="1"/>
  <pageMargins left="0" right="0" top="0.55" bottom="0.4" header="0.33" footer="0"/>
  <pageSetup fitToHeight="8" horizontalDpi="360" verticalDpi="360" orientation="landscape" paperSize="5" scale="85" r:id="rId1"/>
  <headerFooter alignWithMargins="0">
    <oddHeader xml:space="preserve">&amp;R&amp;9&amp;D  &amp;T  </oddHeader>
    <oddFooter>&amp;C- 6 -</oddFooter>
  </headerFooter>
</worksheet>
</file>

<file path=xl/worksheets/sheet12.xml><?xml version="1.0" encoding="utf-8"?>
<worksheet xmlns="http://schemas.openxmlformats.org/spreadsheetml/2006/main" xmlns:r="http://schemas.openxmlformats.org/officeDocument/2006/relationships">
  <dimension ref="A1:B36"/>
  <sheetViews>
    <sheetView workbookViewId="0" topLeftCell="B16">
      <selection activeCell="B30" sqref="B30"/>
    </sheetView>
  </sheetViews>
  <sheetFormatPr defaultColWidth="9.140625" defaultRowHeight="12.75"/>
  <cols>
    <col min="1" max="1" width="9.140625" style="8" customWidth="1"/>
    <col min="2" max="2" width="152.7109375" style="8" customWidth="1"/>
    <col min="3" max="16384" width="9.140625" style="8" customWidth="1"/>
  </cols>
  <sheetData>
    <row r="1" spans="1:2" ht="12.75">
      <c r="A1" s="35"/>
      <c r="B1" s="37"/>
    </row>
    <row r="2" spans="1:2" ht="12.75">
      <c r="A2" s="38"/>
      <c r="B2" s="40"/>
    </row>
    <row r="3" spans="1:2" ht="12.75">
      <c r="A3" s="38"/>
      <c r="B3" s="40"/>
    </row>
    <row r="4" spans="1:2" ht="12.75">
      <c r="A4" s="38"/>
      <c r="B4" s="40"/>
    </row>
    <row r="5" spans="1:2" ht="12.75">
      <c r="A5" s="38"/>
      <c r="B5" s="40"/>
    </row>
    <row r="6" spans="1:2" ht="12.75">
      <c r="A6" s="38"/>
      <c r="B6" s="40"/>
    </row>
    <row r="7" spans="1:2" ht="12.75">
      <c r="A7" s="38"/>
      <c r="B7" s="40"/>
    </row>
    <row r="8" spans="1:2" ht="12.75">
      <c r="A8" s="38"/>
      <c r="B8" s="40"/>
    </row>
    <row r="9" spans="1:2" s="7" customFormat="1" ht="20.25">
      <c r="A9" s="42"/>
      <c r="B9" s="41" t="s">
        <v>26</v>
      </c>
    </row>
    <row r="10" spans="1:2" s="7" customFormat="1" ht="20.25">
      <c r="A10" s="42"/>
      <c r="B10" s="244" t="s">
        <v>27</v>
      </c>
    </row>
    <row r="11" spans="1:2" ht="12.75">
      <c r="A11" s="38"/>
      <c r="B11" s="40"/>
    </row>
    <row r="12" spans="1:2" ht="12.75">
      <c r="A12" s="38"/>
      <c r="B12" s="40"/>
    </row>
    <row r="13" spans="1:2" ht="12.75">
      <c r="A13" s="38"/>
      <c r="B13" s="40"/>
    </row>
    <row r="14" spans="1:2" ht="12.75">
      <c r="A14" s="38"/>
      <c r="B14" s="40"/>
    </row>
    <row r="15" spans="1:2" ht="12.75">
      <c r="A15" s="38"/>
      <c r="B15" s="40"/>
    </row>
    <row r="16" spans="1:2" ht="12.75">
      <c r="A16" s="38"/>
      <c r="B16" s="40"/>
    </row>
    <row r="17" spans="1:2" ht="12.75">
      <c r="A17" s="38"/>
      <c r="B17" s="40"/>
    </row>
    <row r="18" spans="1:2" ht="12.75">
      <c r="A18" s="38"/>
      <c r="B18" s="40"/>
    </row>
    <row r="19" spans="1:2" ht="23.25">
      <c r="A19" s="38"/>
      <c r="B19" s="62" t="s">
        <v>6</v>
      </c>
    </row>
    <row r="20" spans="1:2" ht="12.75">
      <c r="A20" s="38"/>
      <c r="B20" s="40" t="s">
        <v>31</v>
      </c>
    </row>
    <row r="21" spans="1:2" ht="12.75">
      <c r="A21" s="38"/>
      <c r="B21" s="40" t="s">
        <v>31</v>
      </c>
    </row>
    <row r="22" spans="1:2" ht="12.75">
      <c r="A22" s="38"/>
      <c r="B22" s="40" t="s">
        <v>31</v>
      </c>
    </row>
    <row r="23" spans="1:2" ht="12.75">
      <c r="A23" s="38"/>
      <c r="B23" s="40" t="s">
        <v>31</v>
      </c>
    </row>
    <row r="24" spans="1:2" ht="12.75">
      <c r="A24" s="38"/>
      <c r="B24" s="40" t="s">
        <v>31</v>
      </c>
    </row>
    <row r="25" spans="1:2" ht="12.75" hidden="1">
      <c r="A25" s="38"/>
      <c r="B25" s="40" t="s">
        <v>31</v>
      </c>
    </row>
    <row r="26" spans="1:2" ht="12.75">
      <c r="A26" s="38"/>
      <c r="B26" s="40" t="s">
        <v>31</v>
      </c>
    </row>
    <row r="27" spans="1:2" ht="12.75">
      <c r="A27" s="38"/>
      <c r="B27" s="40" t="s">
        <v>31</v>
      </c>
    </row>
    <row r="28" spans="1:2" ht="12.75">
      <c r="A28" s="38"/>
      <c r="B28" s="40"/>
    </row>
    <row r="29" spans="1:2" ht="20.25">
      <c r="A29" s="38"/>
      <c r="B29" s="41" t="s">
        <v>219</v>
      </c>
    </row>
    <row r="30" spans="1:2" ht="20.25">
      <c r="A30" s="38"/>
      <c r="B30" s="244" t="s">
        <v>30</v>
      </c>
    </row>
    <row r="31" spans="1:2" ht="12.75">
      <c r="A31" s="38"/>
      <c r="B31" s="40"/>
    </row>
    <row r="32" spans="1:2" ht="12.75">
      <c r="A32" s="38"/>
      <c r="B32" s="40"/>
    </row>
    <row r="33" spans="1:2" ht="12.75">
      <c r="A33" s="38"/>
      <c r="B33" s="40"/>
    </row>
    <row r="34" spans="1:2" ht="12.75">
      <c r="A34" s="38"/>
      <c r="B34" s="40"/>
    </row>
    <row r="35" spans="1:2" ht="12.75">
      <c r="A35" s="38"/>
      <c r="B35" s="40"/>
    </row>
    <row r="36" spans="1:2" ht="13.5" thickBot="1">
      <c r="A36" s="43"/>
      <c r="B36" s="45"/>
    </row>
  </sheetData>
  <printOptions/>
  <pageMargins left="0.7480314960629921" right="0.88" top="0.984251968503937" bottom="0.984251968503937" header="0.5118110236220472" footer="0.5118110236220472"/>
  <pageSetup horizontalDpi="300" verticalDpi="300" orientation="landscape" paperSize="5" scale="92" r:id="rId2"/>
  <drawing r:id="rId1"/>
</worksheet>
</file>

<file path=xl/worksheets/sheet13.xml><?xml version="1.0" encoding="utf-8"?>
<worksheet xmlns="http://schemas.openxmlformats.org/spreadsheetml/2006/main" xmlns:r="http://schemas.openxmlformats.org/officeDocument/2006/relationships">
  <sheetPr codeName="Sheet115"/>
  <dimension ref="A1:HL85"/>
  <sheetViews>
    <sheetView workbookViewId="0" topLeftCell="A1">
      <selection activeCell="A4" sqref="A4"/>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4" width="13.7109375" style="64" customWidth="1"/>
    <col min="15" max="15" width="15.00390625" style="64" bestFit="1" customWidth="1"/>
    <col min="16" max="16" width="13.00390625" style="64" customWidth="1"/>
    <col min="17" max="17" width="10.8515625" style="64" bestFit="1" customWidth="1"/>
    <col min="18" max="16384" width="9.140625" style="64" customWidth="1"/>
  </cols>
  <sheetData>
    <row r="1" spans="1:15" s="114" customFormat="1" ht="14.25" customHeight="1">
      <c r="A1" s="114" t="s">
        <v>47</v>
      </c>
      <c r="D1" s="115"/>
      <c r="G1" s="159" t="s">
        <v>79</v>
      </c>
      <c r="M1" s="116"/>
      <c r="N1" s="116"/>
      <c r="O1" s="116"/>
    </row>
    <row r="2" spans="4:15" s="117" customFormat="1" ht="14.25" customHeight="1">
      <c r="D2" s="118"/>
      <c r="G2" s="160" t="s">
        <v>80</v>
      </c>
      <c r="M2" s="119"/>
      <c r="N2" s="119"/>
      <c r="O2" s="119"/>
    </row>
    <row r="3" spans="1:220" s="120" customFormat="1" ht="18.75" customHeight="1" thickBot="1">
      <c r="A3" s="120" t="s">
        <v>237</v>
      </c>
      <c r="H3" s="259">
        <v>2004</v>
      </c>
      <c r="I3" s="259"/>
      <c r="J3" s="259"/>
      <c r="K3" s="259"/>
      <c r="M3" s="121"/>
      <c r="N3" s="121"/>
      <c r="O3" s="121"/>
      <c r="P3" s="122"/>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row>
    <row r="4" spans="1:220" s="157" customFormat="1" ht="14.25" customHeight="1">
      <c r="A4" s="152"/>
      <c r="B4" s="152"/>
      <c r="C4" s="152"/>
      <c r="D4" s="152"/>
      <c r="E4" s="152"/>
      <c r="F4" s="152"/>
      <c r="G4" s="152"/>
      <c r="H4" s="258" t="s">
        <v>48</v>
      </c>
      <c r="I4" s="258"/>
      <c r="J4" s="204" t="s">
        <v>49</v>
      </c>
      <c r="K4" s="258" t="s">
        <v>182</v>
      </c>
      <c r="L4" s="258"/>
      <c r="M4" s="258"/>
      <c r="N4" s="258"/>
      <c r="O4" s="205" t="s">
        <v>81</v>
      </c>
      <c r="P4" s="204" t="s">
        <v>183</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50</v>
      </c>
      <c r="C5" s="150"/>
      <c r="D5" s="153"/>
      <c r="H5" s="184" t="s">
        <v>51</v>
      </c>
      <c r="I5" s="184" t="s">
        <v>81</v>
      </c>
      <c r="J5" s="184" t="s">
        <v>25</v>
      </c>
      <c r="K5" s="184" t="s">
        <v>52</v>
      </c>
      <c r="L5" s="184" t="s">
        <v>53</v>
      </c>
      <c r="M5" s="185" t="s">
        <v>54</v>
      </c>
      <c r="N5" s="185" t="s">
        <v>55</v>
      </c>
      <c r="O5" s="185"/>
      <c r="P5" s="186"/>
    </row>
    <row r="6" spans="1:16" s="151" customFormat="1" ht="14.25" customHeight="1">
      <c r="A6" s="154"/>
      <c r="B6" s="164" t="s">
        <v>231</v>
      </c>
      <c r="C6" s="154"/>
      <c r="D6" s="154"/>
      <c r="H6" s="187" t="s">
        <v>56</v>
      </c>
      <c r="I6" s="188" t="s">
        <v>48</v>
      </c>
      <c r="J6" s="188"/>
      <c r="K6" s="187" t="s">
        <v>57</v>
      </c>
      <c r="L6" s="187" t="s">
        <v>58</v>
      </c>
      <c r="M6" s="189" t="s">
        <v>59</v>
      </c>
      <c r="N6" s="189" t="s">
        <v>60</v>
      </c>
      <c r="O6" s="190"/>
      <c r="P6" s="188"/>
    </row>
    <row r="7" spans="1:220" s="148" customFormat="1" ht="15" customHeight="1" thickBot="1">
      <c r="A7" s="156" t="s">
        <v>117</v>
      </c>
      <c r="B7" s="128"/>
      <c r="C7" s="128"/>
      <c r="D7" s="128"/>
      <c r="E7" s="128" t="s">
        <v>25</v>
      </c>
      <c r="F7" s="128"/>
      <c r="G7" s="128"/>
      <c r="H7" s="158" t="s">
        <v>61</v>
      </c>
      <c r="I7" s="158" t="s">
        <v>62</v>
      </c>
      <c r="J7" s="158" t="s">
        <v>63</v>
      </c>
      <c r="K7" s="158" t="s">
        <v>64</v>
      </c>
      <c r="L7" s="158" t="s">
        <v>65</v>
      </c>
      <c r="M7" s="149" t="s">
        <v>66</v>
      </c>
      <c r="N7" s="149" t="s">
        <v>67</v>
      </c>
      <c r="O7" s="149" t="s">
        <v>73</v>
      </c>
      <c r="P7" s="158" t="s">
        <v>74</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118</v>
      </c>
      <c r="G8" s="124"/>
      <c r="H8" s="125"/>
      <c r="I8" s="125"/>
      <c r="J8" s="125"/>
      <c r="K8" s="125"/>
      <c r="L8" s="125"/>
      <c r="M8" s="125"/>
      <c r="N8" s="125"/>
      <c r="O8" s="125"/>
    </row>
    <row r="9" spans="1:17" ht="13.5" customHeight="1">
      <c r="A9" s="64" t="s">
        <v>82</v>
      </c>
      <c r="G9" s="124"/>
      <c r="H9" s="125">
        <v>310567959</v>
      </c>
      <c r="I9" s="125">
        <v>42544080</v>
      </c>
      <c r="J9" s="125">
        <v>7452393</v>
      </c>
      <c r="K9" s="125">
        <v>3532847</v>
      </c>
      <c r="L9" s="125">
        <v>2941287</v>
      </c>
      <c r="M9" s="125">
        <v>1103300</v>
      </c>
      <c r="N9" s="125">
        <v>21933242</v>
      </c>
      <c r="O9" s="125">
        <v>2508500</v>
      </c>
      <c r="P9" s="124">
        <v>392583608</v>
      </c>
      <c r="Q9" s="124"/>
    </row>
    <row r="10" spans="1:17" ht="13.5" customHeight="1">
      <c r="A10" s="64" t="s">
        <v>83</v>
      </c>
      <c r="G10" s="124"/>
      <c r="H10" s="125">
        <v>0</v>
      </c>
      <c r="I10" s="125">
        <v>2463383</v>
      </c>
      <c r="J10" s="125">
        <v>0</v>
      </c>
      <c r="K10" s="125">
        <v>8089542</v>
      </c>
      <c r="L10" s="125">
        <v>92503</v>
      </c>
      <c r="M10" s="125">
        <v>1952055</v>
      </c>
      <c r="N10" s="125">
        <v>30908853</v>
      </c>
      <c r="O10" s="125">
        <v>0</v>
      </c>
      <c r="P10" s="124">
        <v>43506336</v>
      </c>
      <c r="Q10" s="124"/>
    </row>
    <row r="11" spans="1:17" ht="13.5" customHeight="1">
      <c r="A11" s="64" t="s">
        <v>84</v>
      </c>
      <c r="G11" s="124"/>
      <c r="H11" s="125">
        <v>63315</v>
      </c>
      <c r="I11" s="125">
        <v>306426</v>
      </c>
      <c r="J11" s="125">
        <v>587712</v>
      </c>
      <c r="K11" s="125">
        <v>608042</v>
      </c>
      <c r="L11" s="125">
        <v>17253</v>
      </c>
      <c r="M11" s="125">
        <v>4263</v>
      </c>
      <c r="N11" s="125">
        <v>1298301</v>
      </c>
      <c r="O11" s="125">
        <v>0</v>
      </c>
      <c r="P11" s="124">
        <v>2885312</v>
      </c>
      <c r="Q11" s="124"/>
    </row>
    <row r="12" spans="1:17" ht="13.5" customHeight="1">
      <c r="A12" s="64" t="s">
        <v>119</v>
      </c>
      <c r="G12" s="124"/>
      <c r="H12" s="125">
        <v>289585</v>
      </c>
      <c r="I12" s="125">
        <v>141777</v>
      </c>
      <c r="J12" s="125">
        <v>13445</v>
      </c>
      <c r="K12" s="125">
        <v>544783</v>
      </c>
      <c r="L12" s="125">
        <v>207553</v>
      </c>
      <c r="M12" s="125">
        <v>59603</v>
      </c>
      <c r="N12" s="125">
        <v>476933</v>
      </c>
      <c r="O12" s="125">
        <v>2954</v>
      </c>
      <c r="P12" s="124">
        <v>2298558</v>
      </c>
      <c r="Q12" s="124"/>
    </row>
    <row r="13" spans="1:17" ht="13.5" customHeight="1">
      <c r="A13" s="64" t="s">
        <v>86</v>
      </c>
      <c r="G13" s="124"/>
      <c r="H13" s="125">
        <v>21735</v>
      </c>
      <c r="I13" s="125">
        <v>12998978</v>
      </c>
      <c r="J13" s="125">
        <v>1318789</v>
      </c>
      <c r="K13" s="125">
        <v>68278423</v>
      </c>
      <c r="L13" s="125">
        <v>14578315</v>
      </c>
      <c r="M13" s="125">
        <v>2869355</v>
      </c>
      <c r="N13" s="125">
        <v>25860931</v>
      </c>
      <c r="O13" s="125">
        <v>223095</v>
      </c>
      <c r="P13" s="124">
        <v>125587696</v>
      </c>
      <c r="Q13" s="124"/>
    </row>
    <row r="14" spans="1:17" ht="13.5" customHeight="1">
      <c r="A14" s="64" t="s">
        <v>87</v>
      </c>
      <c r="G14" s="124"/>
      <c r="H14" s="125">
        <v>0</v>
      </c>
      <c r="I14" s="125">
        <v>0</v>
      </c>
      <c r="J14" s="125">
        <v>0</v>
      </c>
      <c r="K14" s="125">
        <v>11684</v>
      </c>
      <c r="L14" s="125">
        <v>0</v>
      </c>
      <c r="M14" s="125">
        <v>0</v>
      </c>
      <c r="N14" s="125">
        <v>0</v>
      </c>
      <c r="O14" s="125">
        <v>0</v>
      </c>
      <c r="P14" s="124">
        <v>11684</v>
      </c>
      <c r="Q14" s="124"/>
    </row>
    <row r="15" spans="1:17" ht="13.5" customHeight="1">
      <c r="A15" s="64" t="s">
        <v>88</v>
      </c>
      <c r="G15" s="124"/>
      <c r="H15" s="125">
        <v>0</v>
      </c>
      <c r="I15" s="125">
        <v>852747</v>
      </c>
      <c r="J15" s="125">
        <v>3117</v>
      </c>
      <c r="K15" s="125">
        <v>842661</v>
      </c>
      <c r="L15" s="125">
        <v>177998</v>
      </c>
      <c r="M15" s="125">
        <v>0</v>
      </c>
      <c r="N15" s="125">
        <v>288717</v>
      </c>
      <c r="O15" s="125">
        <v>12407</v>
      </c>
      <c r="P15" s="124">
        <v>2177647</v>
      </c>
      <c r="Q15" s="124"/>
    </row>
    <row r="16" spans="1:17" s="123" customFormat="1" ht="13.5" customHeight="1">
      <c r="A16" s="123" t="s">
        <v>89</v>
      </c>
      <c r="G16" s="126"/>
      <c r="H16" s="127">
        <v>310942594</v>
      </c>
      <c r="I16" s="127">
        <v>59307391</v>
      </c>
      <c r="J16" s="127">
        <v>9375456</v>
      </c>
      <c r="K16" s="127">
        <v>81907982</v>
      </c>
      <c r="L16" s="127">
        <v>18014909</v>
      </c>
      <c r="M16" s="127">
        <v>5988576</v>
      </c>
      <c r="N16" s="127">
        <v>80766977</v>
      </c>
      <c r="O16" s="127">
        <v>2746956</v>
      </c>
      <c r="P16" s="126">
        <v>569050843</v>
      </c>
      <c r="Q16" s="124"/>
    </row>
    <row r="17" spans="1:17" ht="13.5" customHeight="1">
      <c r="A17" s="64" t="s">
        <v>90</v>
      </c>
      <c r="G17" s="124"/>
      <c r="H17" s="125"/>
      <c r="I17" s="125"/>
      <c r="J17" s="125"/>
      <c r="K17" s="125"/>
      <c r="L17" s="125"/>
      <c r="M17" s="125"/>
      <c r="N17" s="125"/>
      <c r="O17" s="125"/>
      <c r="P17" s="124"/>
      <c r="Q17" s="124"/>
    </row>
    <row r="18" spans="1:17" ht="13.5" customHeight="1">
      <c r="A18" s="64" t="s">
        <v>91</v>
      </c>
      <c r="G18" s="124"/>
      <c r="H18" s="125">
        <v>4045747</v>
      </c>
      <c r="I18" s="125">
        <v>562533</v>
      </c>
      <c r="J18" s="125">
        <v>21511</v>
      </c>
      <c r="K18" s="125">
        <v>855683</v>
      </c>
      <c r="L18" s="125">
        <v>101984</v>
      </c>
      <c r="M18" s="125">
        <v>46386</v>
      </c>
      <c r="N18" s="125">
        <v>890563</v>
      </c>
      <c r="O18" s="125">
        <v>10362</v>
      </c>
      <c r="P18" s="124">
        <v>6088157</v>
      </c>
      <c r="Q18" s="124"/>
    </row>
    <row r="19" spans="1:17" ht="13.5" customHeight="1">
      <c r="A19" s="64" t="s">
        <v>92</v>
      </c>
      <c r="G19" s="124"/>
      <c r="H19" s="125">
        <v>0</v>
      </c>
      <c r="I19" s="125">
        <v>0</v>
      </c>
      <c r="J19" s="125">
        <v>0</v>
      </c>
      <c r="K19" s="125">
        <v>0</v>
      </c>
      <c r="L19" s="125">
        <v>0</v>
      </c>
      <c r="M19" s="125">
        <v>0</v>
      </c>
      <c r="N19" s="125">
        <v>6816</v>
      </c>
      <c r="O19" s="125">
        <v>0</v>
      </c>
      <c r="P19" s="124">
        <v>6816</v>
      </c>
      <c r="Q19" s="124"/>
    </row>
    <row r="20" spans="1:17" ht="13.5" customHeight="1">
      <c r="A20" s="64" t="s">
        <v>93</v>
      </c>
      <c r="G20" s="124"/>
      <c r="H20" s="125">
        <v>0</v>
      </c>
      <c r="I20" s="125">
        <v>0</v>
      </c>
      <c r="J20" s="125">
        <v>0</v>
      </c>
      <c r="K20" s="125">
        <v>173300</v>
      </c>
      <c r="L20" s="125">
        <v>0</v>
      </c>
      <c r="M20" s="125">
        <v>0</v>
      </c>
      <c r="N20" s="125">
        <v>0</v>
      </c>
      <c r="O20" s="125">
        <v>0</v>
      </c>
      <c r="P20" s="124">
        <v>173300</v>
      </c>
      <c r="Q20" s="124"/>
    </row>
    <row r="21" spans="1:17" ht="13.5" customHeight="1">
      <c r="A21" s="64" t="s">
        <v>94</v>
      </c>
      <c r="G21" s="124"/>
      <c r="H21" s="125">
        <v>1213</v>
      </c>
      <c r="I21" s="125">
        <v>227146</v>
      </c>
      <c r="J21" s="125">
        <v>781</v>
      </c>
      <c r="K21" s="125">
        <v>20952</v>
      </c>
      <c r="L21" s="125">
        <v>3125</v>
      </c>
      <c r="M21" s="125">
        <v>0</v>
      </c>
      <c r="N21" s="125">
        <v>0</v>
      </c>
      <c r="O21" s="125">
        <v>0</v>
      </c>
      <c r="P21" s="124">
        <v>252849</v>
      </c>
      <c r="Q21" s="124"/>
    </row>
    <row r="22" spans="1:17" ht="13.5" customHeight="1">
      <c r="A22" s="64" t="s">
        <v>95</v>
      </c>
      <c r="G22" s="124"/>
      <c r="H22" s="125">
        <v>5556459</v>
      </c>
      <c r="I22" s="125">
        <v>4603219</v>
      </c>
      <c r="J22" s="125">
        <v>0</v>
      </c>
      <c r="K22" s="125">
        <v>3833323</v>
      </c>
      <c r="L22" s="125">
        <v>5000486</v>
      </c>
      <c r="M22" s="125">
        <v>0</v>
      </c>
      <c r="N22" s="125">
        <v>762420</v>
      </c>
      <c r="O22" s="125">
        <v>0</v>
      </c>
      <c r="P22" s="124">
        <v>19755907</v>
      </c>
      <c r="Q22" s="124"/>
    </row>
    <row r="23" spans="1:17" s="123" customFormat="1" ht="21.75" customHeight="1">
      <c r="A23" s="123" t="s">
        <v>96</v>
      </c>
      <c r="G23" s="126"/>
      <c r="H23" s="127">
        <v>1462</v>
      </c>
      <c r="I23" s="127">
        <v>8277725</v>
      </c>
      <c r="J23" s="127">
        <v>11033245</v>
      </c>
      <c r="K23" s="127">
        <v>372777313</v>
      </c>
      <c r="L23" s="127">
        <v>11935353</v>
      </c>
      <c r="M23" s="127">
        <v>40678877</v>
      </c>
      <c r="N23" s="127">
        <v>122493454</v>
      </c>
      <c r="O23" s="127">
        <v>183162</v>
      </c>
      <c r="P23" s="126">
        <v>567380589</v>
      </c>
      <c r="Q23" s="124"/>
    </row>
    <row r="24" spans="1:17" ht="13.5" customHeight="1">
      <c r="A24" s="64" t="s">
        <v>97</v>
      </c>
      <c r="G24" s="124"/>
      <c r="H24" s="125"/>
      <c r="I24" s="125"/>
      <c r="J24" s="125"/>
      <c r="K24" s="125"/>
      <c r="L24" s="125"/>
      <c r="M24" s="125"/>
      <c r="N24" s="125"/>
      <c r="O24" s="125"/>
      <c r="P24" s="124"/>
      <c r="Q24" s="124"/>
    </row>
    <row r="25" spans="1:17" s="166" customFormat="1" ht="18.75" customHeight="1">
      <c r="A25" s="166" t="s">
        <v>98</v>
      </c>
      <c r="G25" s="167"/>
      <c r="H25" s="168">
        <v>0</v>
      </c>
      <c r="I25" s="168">
        <v>0</v>
      </c>
      <c r="J25" s="168">
        <v>0</v>
      </c>
      <c r="K25" s="168">
        <v>0</v>
      </c>
      <c r="L25" s="168">
        <v>0</v>
      </c>
      <c r="M25" s="168">
        <v>0</v>
      </c>
      <c r="N25" s="168">
        <v>0</v>
      </c>
      <c r="O25" s="168">
        <v>0</v>
      </c>
      <c r="P25" s="167">
        <v>0</v>
      </c>
      <c r="Q25" s="167"/>
    </row>
    <row r="26" spans="1:17" s="169" customFormat="1" ht="16.5" customHeight="1">
      <c r="A26" s="169" t="s">
        <v>120</v>
      </c>
      <c r="G26" s="170"/>
      <c r="H26" s="171">
        <v>310944056</v>
      </c>
      <c r="I26" s="171">
        <v>67585116</v>
      </c>
      <c r="J26" s="171">
        <v>20408700</v>
      </c>
      <c r="K26" s="171">
        <v>454685296</v>
      </c>
      <c r="L26" s="171">
        <v>29950261</v>
      </c>
      <c r="M26" s="171">
        <v>46667453</v>
      </c>
      <c r="N26" s="171">
        <v>203260430</v>
      </c>
      <c r="O26" s="171">
        <v>2930118</v>
      </c>
      <c r="P26" s="170">
        <v>1136431434</v>
      </c>
      <c r="Q26" s="172"/>
    </row>
    <row r="27" spans="1:17" ht="18.75" customHeight="1">
      <c r="A27" s="123" t="s">
        <v>100</v>
      </c>
      <c r="G27" s="124"/>
      <c r="H27" s="125"/>
      <c r="I27" s="125"/>
      <c r="J27" s="125"/>
      <c r="K27" s="125"/>
      <c r="L27" s="125"/>
      <c r="M27" s="125"/>
      <c r="N27" s="125"/>
      <c r="O27" s="125"/>
      <c r="P27" s="124"/>
      <c r="Q27" s="124"/>
    </row>
    <row r="28" spans="1:17" ht="13.5" customHeight="1">
      <c r="A28" s="64" t="s">
        <v>121</v>
      </c>
      <c r="G28" s="124"/>
      <c r="H28" s="125">
        <v>0</v>
      </c>
      <c r="I28" s="125">
        <v>6500</v>
      </c>
      <c r="J28" s="125">
        <v>0</v>
      </c>
      <c r="K28" s="125">
        <v>1921731</v>
      </c>
      <c r="L28" s="125">
        <v>0</v>
      </c>
      <c r="M28" s="125">
        <v>45000</v>
      </c>
      <c r="N28" s="125">
        <v>429197</v>
      </c>
      <c r="O28" s="125">
        <v>0</v>
      </c>
      <c r="P28" s="124">
        <v>2402428</v>
      </c>
      <c r="Q28" s="124"/>
    </row>
    <row r="29" spans="1:17" ht="13.5" customHeight="1">
      <c r="A29" s="64" t="s">
        <v>102</v>
      </c>
      <c r="G29" s="124"/>
      <c r="H29" s="125">
        <v>0</v>
      </c>
      <c r="I29" s="125">
        <v>0</v>
      </c>
      <c r="J29" s="125">
        <v>0</v>
      </c>
      <c r="K29" s="125">
        <v>322213</v>
      </c>
      <c r="L29" s="125">
        <v>500</v>
      </c>
      <c r="M29" s="125">
        <v>4165</v>
      </c>
      <c r="N29" s="125">
        <v>254750</v>
      </c>
      <c r="O29" s="125">
        <v>0</v>
      </c>
      <c r="P29" s="124">
        <v>581628</v>
      </c>
      <c r="Q29" s="124"/>
    </row>
    <row r="30" spans="1:17" ht="13.5" customHeight="1">
      <c r="A30" s="64" t="s">
        <v>103</v>
      </c>
      <c r="G30" s="124"/>
      <c r="H30" s="125">
        <v>0</v>
      </c>
      <c r="I30" s="125">
        <v>1152091</v>
      </c>
      <c r="J30" s="125">
        <v>13738</v>
      </c>
      <c r="K30" s="125">
        <v>2671169</v>
      </c>
      <c r="L30" s="125">
        <v>22500</v>
      </c>
      <c r="M30" s="125">
        <v>0</v>
      </c>
      <c r="N30" s="125">
        <v>188156</v>
      </c>
      <c r="O30" s="125">
        <v>0</v>
      </c>
      <c r="P30" s="124">
        <v>4047654</v>
      </c>
      <c r="Q30" s="124"/>
    </row>
    <row r="31" spans="1:17" ht="13.5" customHeight="1">
      <c r="A31" s="64" t="s">
        <v>122</v>
      </c>
      <c r="G31" s="124"/>
      <c r="H31" s="125">
        <v>0</v>
      </c>
      <c r="I31" s="125">
        <v>0</v>
      </c>
      <c r="J31" s="125">
        <v>0</v>
      </c>
      <c r="K31" s="125">
        <v>0</v>
      </c>
      <c r="L31" s="125">
        <v>0</v>
      </c>
      <c r="M31" s="125">
        <v>0</v>
      </c>
      <c r="N31" s="125">
        <v>0</v>
      </c>
      <c r="O31" s="125">
        <v>0</v>
      </c>
      <c r="P31" s="124">
        <v>0</v>
      </c>
      <c r="Q31" s="124"/>
    </row>
    <row r="32" spans="1:17" ht="13.5" customHeight="1">
      <c r="A32" s="64" t="s">
        <v>105</v>
      </c>
      <c r="G32" s="124"/>
      <c r="H32" s="125">
        <v>6864844</v>
      </c>
      <c r="I32" s="125">
        <v>10632709</v>
      </c>
      <c r="J32" s="125">
        <v>20241</v>
      </c>
      <c r="K32" s="125">
        <v>17511360</v>
      </c>
      <c r="L32" s="125">
        <v>6685263</v>
      </c>
      <c r="M32" s="125">
        <v>2287986</v>
      </c>
      <c r="N32" s="125">
        <v>8140429</v>
      </c>
      <c r="O32" s="125">
        <v>170921</v>
      </c>
      <c r="P32" s="124">
        <v>52313753</v>
      </c>
      <c r="Q32" s="124"/>
    </row>
    <row r="33" spans="1:17" s="169" customFormat="1" ht="16.5" customHeight="1">
      <c r="A33" s="169" t="s">
        <v>106</v>
      </c>
      <c r="G33" s="170"/>
      <c r="H33" s="171">
        <v>6864844</v>
      </c>
      <c r="I33" s="171">
        <v>11791300</v>
      </c>
      <c r="J33" s="171">
        <v>33979</v>
      </c>
      <c r="K33" s="171">
        <v>22426473</v>
      </c>
      <c r="L33" s="171">
        <v>6708263</v>
      </c>
      <c r="M33" s="171">
        <v>2337151</v>
      </c>
      <c r="N33" s="171">
        <v>9012532</v>
      </c>
      <c r="O33" s="171">
        <v>170921</v>
      </c>
      <c r="P33" s="170">
        <v>59345463</v>
      </c>
      <c r="Q33" s="172"/>
    </row>
    <row r="34" spans="7:17" ht="4.5" customHeight="1">
      <c r="G34" s="124"/>
      <c r="H34" s="125"/>
      <c r="I34" s="125"/>
      <c r="J34" s="125"/>
      <c r="K34" s="125"/>
      <c r="L34" s="125"/>
      <c r="M34" s="125"/>
      <c r="N34" s="125"/>
      <c r="O34" s="125"/>
      <c r="P34" s="124"/>
      <c r="Q34" s="124"/>
    </row>
    <row r="35" spans="1:17" ht="13.5" customHeight="1">
      <c r="A35" s="64" t="s">
        <v>123</v>
      </c>
      <c r="G35" s="124"/>
      <c r="H35" s="125">
        <v>0</v>
      </c>
      <c r="I35" s="125">
        <v>1856563</v>
      </c>
      <c r="J35" s="125">
        <v>0</v>
      </c>
      <c r="K35" s="125">
        <v>10407199</v>
      </c>
      <c r="L35" s="125">
        <v>793800</v>
      </c>
      <c r="M35" s="125">
        <v>0</v>
      </c>
      <c r="N35" s="125">
        <v>7446</v>
      </c>
      <c r="O35" s="125">
        <v>0</v>
      </c>
      <c r="P35" s="124">
        <v>13065009</v>
      </c>
      <c r="Q35" s="124"/>
    </row>
    <row r="36" spans="1:17" ht="16.5" customHeight="1">
      <c r="A36" s="123" t="s">
        <v>108</v>
      </c>
      <c r="G36" s="124"/>
      <c r="H36" s="125"/>
      <c r="I36" s="125"/>
      <c r="J36" s="125"/>
      <c r="K36" s="125"/>
      <c r="L36" s="125"/>
      <c r="M36" s="125"/>
      <c r="N36" s="125"/>
      <c r="O36" s="125"/>
      <c r="P36" s="124"/>
      <c r="Q36" s="124"/>
    </row>
    <row r="37" spans="1:17" ht="13.5" customHeight="1">
      <c r="A37" s="64" t="s">
        <v>109</v>
      </c>
      <c r="G37" s="124"/>
      <c r="H37" s="125"/>
      <c r="I37" s="125"/>
      <c r="J37" s="125"/>
      <c r="K37" s="125"/>
      <c r="L37" s="125"/>
      <c r="M37" s="125"/>
      <c r="N37" s="125"/>
      <c r="O37" s="125"/>
      <c r="P37" s="124">
        <v>1120542</v>
      </c>
      <c r="Q37" s="124"/>
    </row>
    <row r="38" spans="1:17" ht="13.5" customHeight="1">
      <c r="A38" s="64" t="s">
        <v>110</v>
      </c>
      <c r="G38" s="124"/>
      <c r="H38" s="125"/>
      <c r="I38" s="125"/>
      <c r="J38" s="125"/>
      <c r="K38" s="125"/>
      <c r="L38" s="125"/>
      <c r="M38" s="125"/>
      <c r="N38" s="125"/>
      <c r="O38" s="125"/>
      <c r="P38" s="124">
        <v>884301</v>
      </c>
      <c r="Q38" s="124"/>
    </row>
    <row r="39" spans="1:17" ht="13.5" customHeight="1">
      <c r="A39" s="64" t="s">
        <v>124</v>
      </c>
      <c r="G39" s="124"/>
      <c r="H39" s="125"/>
      <c r="I39" s="125"/>
      <c r="J39" s="125"/>
      <c r="K39" s="125"/>
      <c r="L39" s="125"/>
      <c r="M39" s="125"/>
      <c r="N39" s="125"/>
      <c r="O39" s="125"/>
      <c r="P39" s="124">
        <v>20143223</v>
      </c>
      <c r="Q39" s="124"/>
    </row>
    <row r="40" spans="1:17" ht="13.5" customHeight="1">
      <c r="A40" s="64" t="s">
        <v>125</v>
      </c>
      <c r="G40" s="124"/>
      <c r="H40" s="125"/>
      <c r="I40" s="125"/>
      <c r="J40" s="125"/>
      <c r="K40" s="125"/>
      <c r="L40" s="125"/>
      <c r="M40" s="125"/>
      <c r="N40" s="125"/>
      <c r="O40" s="125"/>
      <c r="P40" s="124">
        <v>0</v>
      </c>
      <c r="Q40" s="124"/>
    </row>
    <row r="41" spans="1:17" ht="13.5" customHeight="1">
      <c r="A41" s="64" t="s">
        <v>126</v>
      </c>
      <c r="G41" s="124"/>
      <c r="H41" s="125"/>
      <c r="I41" s="125"/>
      <c r="J41" s="125"/>
      <c r="K41" s="125"/>
      <c r="L41" s="125"/>
      <c r="M41" s="125"/>
      <c r="N41" s="125"/>
      <c r="O41" s="125"/>
      <c r="P41" s="124">
        <v>53150364</v>
      </c>
      <c r="Q41" s="124"/>
    </row>
    <row r="42" spans="1:17" s="174" customFormat="1" ht="16.5" customHeight="1" thickBot="1">
      <c r="A42" s="173" t="s">
        <v>114</v>
      </c>
      <c r="B42" s="173"/>
      <c r="G42" s="175"/>
      <c r="H42" s="191"/>
      <c r="I42" s="191"/>
      <c r="J42" s="191"/>
      <c r="K42" s="191"/>
      <c r="L42" s="191"/>
      <c r="M42" s="191"/>
      <c r="N42" s="191"/>
      <c r="O42" s="191"/>
      <c r="P42" s="192">
        <v>75298430</v>
      </c>
      <c r="Q42" s="175"/>
    </row>
    <row r="43" spans="1:17" s="169" customFormat="1" ht="16.5" customHeight="1" thickTop="1">
      <c r="A43" s="169" t="s">
        <v>115</v>
      </c>
      <c r="G43" s="170"/>
      <c r="H43" s="193"/>
      <c r="I43" s="193"/>
      <c r="J43" s="193"/>
      <c r="K43" s="193"/>
      <c r="L43" s="193"/>
      <c r="M43" s="193"/>
      <c r="N43" s="193"/>
      <c r="O43" s="193"/>
      <c r="P43" s="194">
        <v>1271075327</v>
      </c>
      <c r="Q43" s="172"/>
    </row>
    <row r="44" spans="1:17" s="123" customFormat="1" ht="16.5" customHeight="1">
      <c r="A44" s="123" t="s">
        <v>116</v>
      </c>
      <c r="G44" s="126"/>
      <c r="H44" s="127">
        <v>310942594</v>
      </c>
      <c r="I44" s="127">
        <v>62322545</v>
      </c>
      <c r="J44" s="127">
        <v>9389194</v>
      </c>
      <c r="K44" s="127">
        <v>96908081</v>
      </c>
      <c r="L44" s="127">
        <v>18831209</v>
      </c>
      <c r="M44" s="127">
        <v>6033576</v>
      </c>
      <c r="N44" s="127">
        <v>81391776</v>
      </c>
      <c r="O44" s="127">
        <v>2746956</v>
      </c>
      <c r="P44" s="126">
        <v>588565934</v>
      </c>
      <c r="Q44" s="124"/>
    </row>
    <row r="45" s="128" customFormat="1" ht="3" customHeight="1" thickBot="1"/>
    <row r="46" ht="15.75" customHeight="1"/>
    <row r="51" ht="12.75">
      <c r="A51" s="65"/>
    </row>
    <row r="79" ht="12.75" hidden="1"/>
    <row r="80" ht="12.75" hidden="1"/>
    <row r="81" ht="12.75" hidden="1"/>
    <row r="82" ht="12.75" hidden="1"/>
    <row r="83" ht="12.75" hidden="1"/>
    <row r="84" spans="1:3" ht="12.75" hidden="1">
      <c r="A84" s="64">
        <v>4</v>
      </c>
      <c r="B84" s="64">
        <v>2001</v>
      </c>
      <c r="C84" s="64">
        <v>242</v>
      </c>
    </row>
    <row r="85" spans="1:4" ht="12.75" hidden="1">
      <c r="A85" s="64">
        <v>13</v>
      </c>
      <c r="D85" s="64">
        <v>6</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1968503937007874" right="0" top="0.5118110236220472" bottom="0.4724409448818898" header="0.1968503937007874" footer="0.1968503937007874"/>
  <pageSetup horizontalDpi="360" verticalDpi="360" orientation="landscape" paperSize="5" scale="81" r:id="rId1"/>
  <headerFooter alignWithMargins="0">
    <oddHeader>&amp;R&amp;D &amp;T</oddHeader>
    <oddFooter>&amp;C- 7 -</oddFooter>
  </headerFooter>
</worksheet>
</file>

<file path=xl/worksheets/sheet14.xml><?xml version="1.0" encoding="utf-8"?>
<worksheet xmlns="http://schemas.openxmlformats.org/spreadsheetml/2006/main" xmlns:r="http://schemas.openxmlformats.org/officeDocument/2006/relationships">
  <dimension ref="A1:G34"/>
  <sheetViews>
    <sheetView workbookViewId="0" topLeftCell="A16">
      <selection activeCell="B23" sqref="B23"/>
    </sheetView>
  </sheetViews>
  <sheetFormatPr defaultColWidth="9.140625" defaultRowHeight="12.75"/>
  <cols>
    <col min="1" max="1" width="9.140625" style="39" customWidth="1"/>
    <col min="2" max="2" width="96.00390625" style="39" customWidth="1"/>
    <col min="3" max="5" width="9.140625" style="39" customWidth="1"/>
    <col min="6" max="6" width="20.57421875" style="39" customWidth="1"/>
    <col min="7" max="7" width="9.140625" style="39" customWidth="1"/>
    <col min="8" max="8" width="12.7109375" style="39" customWidth="1"/>
    <col min="9" max="16384" width="9.140625" style="39" customWidth="1"/>
  </cols>
  <sheetData>
    <row r="1" spans="1:7" ht="12.75">
      <c r="A1" s="35"/>
      <c r="B1" s="36"/>
      <c r="C1" s="36"/>
      <c r="D1" s="36"/>
      <c r="E1" s="36"/>
      <c r="F1" s="36"/>
      <c r="G1" s="37"/>
    </row>
    <row r="2" spans="1:7" ht="12.75">
      <c r="A2" s="38"/>
      <c r="G2" s="40"/>
    </row>
    <row r="3" spans="1:7" ht="12.75">
      <c r="A3" s="38"/>
      <c r="G3" s="40"/>
    </row>
    <row r="4" spans="1:7" ht="12.75">
      <c r="A4" s="38"/>
      <c r="G4" s="40"/>
    </row>
    <row r="5" spans="1:7" ht="12.75">
      <c r="A5" s="38"/>
      <c r="G5" s="40"/>
    </row>
    <row r="6" spans="1:7" ht="12.75">
      <c r="A6" s="38"/>
      <c r="G6" s="40"/>
    </row>
    <row r="7" spans="1:7" ht="12.75">
      <c r="A7" s="38"/>
      <c r="G7" s="40"/>
    </row>
    <row r="8" spans="1:7" ht="12.75">
      <c r="A8" s="38"/>
      <c r="G8" s="40"/>
    </row>
    <row r="9" spans="1:7" s="9" customFormat="1" ht="20.25">
      <c r="A9" s="42"/>
      <c r="B9" s="9" t="s">
        <v>26</v>
      </c>
      <c r="G9" s="41"/>
    </row>
    <row r="10" spans="1:7" s="9" customFormat="1" ht="20.25">
      <c r="A10" s="42"/>
      <c r="B10" s="245" t="s">
        <v>27</v>
      </c>
      <c r="G10" s="41"/>
    </row>
    <row r="11" spans="1:7" ht="12.75">
      <c r="A11" s="38"/>
      <c r="G11" s="40"/>
    </row>
    <row r="12" spans="1:7" ht="12.75">
      <c r="A12" s="38"/>
      <c r="G12" s="40"/>
    </row>
    <row r="13" spans="1:7" ht="12.75">
      <c r="A13" s="38"/>
      <c r="G13" s="40"/>
    </row>
    <row r="14" spans="1:7" ht="12.75">
      <c r="A14" s="38"/>
      <c r="G14" s="40"/>
    </row>
    <row r="15" spans="1:7" ht="12.75">
      <c r="A15" s="38"/>
      <c r="G15" s="40"/>
    </row>
    <row r="16" spans="1:7" ht="12.75">
      <c r="A16" s="38"/>
      <c r="G16" s="40"/>
    </row>
    <row r="17" spans="1:7" ht="12.75">
      <c r="A17" s="38"/>
      <c r="G17" s="40"/>
    </row>
    <row r="18" spans="1:7" ht="12.75">
      <c r="A18" s="38"/>
      <c r="G18" s="40"/>
    </row>
    <row r="19" spans="1:7" ht="12.75">
      <c r="A19" s="38"/>
      <c r="G19" s="40"/>
    </row>
    <row r="20" spans="1:7" ht="12.75">
      <c r="A20" s="38"/>
      <c r="G20" s="40"/>
    </row>
    <row r="21" spans="1:7" ht="12.75">
      <c r="A21" s="38"/>
      <c r="G21" s="40"/>
    </row>
    <row r="22" spans="1:7" ht="23.25">
      <c r="A22" s="38"/>
      <c r="B22" s="63" t="s">
        <v>71</v>
      </c>
      <c r="G22" s="40"/>
    </row>
    <row r="23" spans="1:7" ht="23.25">
      <c r="A23" s="38"/>
      <c r="B23" s="246" t="s">
        <v>72</v>
      </c>
      <c r="G23" s="40"/>
    </row>
    <row r="24" spans="1:7" ht="12.75">
      <c r="A24" s="38"/>
      <c r="G24" s="40"/>
    </row>
    <row r="25" spans="1:7" ht="12.75">
      <c r="A25" s="38"/>
      <c r="G25" s="40"/>
    </row>
    <row r="26" spans="1:7" ht="12.75">
      <c r="A26" s="38"/>
      <c r="G26" s="40"/>
    </row>
    <row r="27" spans="1:7" ht="12.75">
      <c r="A27" s="38"/>
      <c r="G27" s="40"/>
    </row>
    <row r="28" spans="1:7" ht="12.75">
      <c r="A28" s="38"/>
      <c r="G28" s="40"/>
    </row>
    <row r="29" spans="1:7" ht="12.75">
      <c r="A29" s="38"/>
      <c r="G29" s="40"/>
    </row>
    <row r="30" spans="1:7" ht="12.75">
      <c r="A30" s="38"/>
      <c r="G30" s="40"/>
    </row>
    <row r="31" spans="1:7" ht="12.75">
      <c r="A31" s="38"/>
      <c r="G31" s="40"/>
    </row>
    <row r="32" spans="1:7" ht="12.75">
      <c r="A32" s="38"/>
      <c r="G32" s="40"/>
    </row>
    <row r="33" spans="1:7" ht="12.75">
      <c r="A33" s="38"/>
      <c r="G33" s="40"/>
    </row>
    <row r="34" spans="1:7" ht="13.5" thickBot="1">
      <c r="A34" s="43"/>
      <c r="B34" s="44"/>
      <c r="C34" s="44"/>
      <c r="D34" s="44"/>
      <c r="E34" s="44"/>
      <c r="F34" s="44"/>
      <c r="G34" s="45"/>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15.xml><?xml version="1.0" encoding="utf-8"?>
<worksheet xmlns="http://schemas.openxmlformats.org/spreadsheetml/2006/main" xmlns:r="http://schemas.openxmlformats.org/officeDocument/2006/relationships">
  <sheetPr codeName="Sheet116"/>
  <dimension ref="A1:HL85"/>
  <sheetViews>
    <sheetView workbookViewId="0" topLeftCell="A1">
      <selection activeCell="C23" sqref="C23"/>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6384" width="9.140625" style="64" customWidth="1"/>
  </cols>
  <sheetData>
    <row r="1" spans="1:15" s="114" customFormat="1" ht="14.25" customHeight="1">
      <c r="A1" s="114" t="s">
        <v>47</v>
      </c>
      <c r="D1" s="115"/>
      <c r="G1" s="159" t="s">
        <v>79</v>
      </c>
      <c r="M1" s="116"/>
      <c r="N1" s="116"/>
      <c r="O1" s="116"/>
    </row>
    <row r="2" spans="4:15" s="117" customFormat="1" ht="14.25" customHeight="1">
      <c r="D2" s="118"/>
      <c r="G2" s="160" t="s">
        <v>80</v>
      </c>
      <c r="M2" s="119"/>
      <c r="N2" s="119"/>
      <c r="O2" s="119"/>
    </row>
    <row r="3" spans="1:16" s="120" customFormat="1" ht="18.75" customHeight="1" thickBot="1">
      <c r="A3" s="120" t="s">
        <v>78</v>
      </c>
      <c r="H3" s="259">
        <v>2004</v>
      </c>
      <c r="I3" s="259"/>
      <c r="J3" s="259"/>
      <c r="K3" s="259"/>
      <c r="M3" s="121"/>
      <c r="N3" s="121"/>
      <c r="O3" s="121"/>
      <c r="P3" s="122"/>
    </row>
    <row r="4" spans="1:220" s="157" customFormat="1" ht="14.25" customHeight="1">
      <c r="A4" s="152"/>
      <c r="B4" s="152"/>
      <c r="C4" s="152"/>
      <c r="D4" s="152"/>
      <c r="E4" s="152"/>
      <c r="F4" s="152"/>
      <c r="G4" s="152"/>
      <c r="H4" s="258" t="s">
        <v>48</v>
      </c>
      <c r="I4" s="258"/>
      <c r="J4" s="204" t="s">
        <v>49</v>
      </c>
      <c r="K4" s="258" t="s">
        <v>182</v>
      </c>
      <c r="L4" s="258"/>
      <c r="M4" s="258"/>
      <c r="N4" s="258"/>
      <c r="O4" s="205" t="s">
        <v>81</v>
      </c>
      <c r="P4" s="204" t="s">
        <v>183</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50</v>
      </c>
      <c r="C5" s="150"/>
      <c r="D5" s="153"/>
      <c r="H5" s="184" t="s">
        <v>51</v>
      </c>
      <c r="I5" s="184" t="s">
        <v>81</v>
      </c>
      <c r="J5" s="184" t="s">
        <v>25</v>
      </c>
      <c r="K5" s="184" t="s">
        <v>52</v>
      </c>
      <c r="L5" s="184" t="s">
        <v>53</v>
      </c>
      <c r="M5" s="185" t="s">
        <v>54</v>
      </c>
      <c r="N5" s="185" t="s">
        <v>55</v>
      </c>
      <c r="O5" s="185"/>
      <c r="P5" s="186"/>
    </row>
    <row r="6" spans="1:16" s="151" customFormat="1" ht="14.25" customHeight="1">
      <c r="A6" s="154"/>
      <c r="B6" s="165" t="s">
        <v>173</v>
      </c>
      <c r="C6" s="154"/>
      <c r="D6" s="154"/>
      <c r="H6" s="187" t="s">
        <v>56</v>
      </c>
      <c r="I6" s="188" t="s">
        <v>48</v>
      </c>
      <c r="J6" s="188"/>
      <c r="K6" s="187" t="s">
        <v>57</v>
      </c>
      <c r="L6" s="187" t="s">
        <v>58</v>
      </c>
      <c r="M6" s="189" t="s">
        <v>59</v>
      </c>
      <c r="N6" s="189" t="s">
        <v>60</v>
      </c>
      <c r="O6" s="190"/>
      <c r="P6" s="188"/>
    </row>
    <row r="7" spans="1:220" s="148" customFormat="1" ht="15" customHeight="1" thickBot="1">
      <c r="A7" s="156" t="s">
        <v>75</v>
      </c>
      <c r="B7" s="128"/>
      <c r="C7" s="128"/>
      <c r="D7" s="128"/>
      <c r="E7" s="128" t="s">
        <v>25</v>
      </c>
      <c r="F7" s="128"/>
      <c r="G7" s="128"/>
      <c r="H7" s="158" t="s">
        <v>61</v>
      </c>
      <c r="I7" s="158" t="s">
        <v>62</v>
      </c>
      <c r="J7" s="158" t="s">
        <v>63</v>
      </c>
      <c r="K7" s="158" t="s">
        <v>64</v>
      </c>
      <c r="L7" s="158" t="s">
        <v>65</v>
      </c>
      <c r="M7" s="149" t="s">
        <v>66</v>
      </c>
      <c r="N7" s="149" t="s">
        <v>67</v>
      </c>
      <c r="O7" s="149" t="s">
        <v>73</v>
      </c>
      <c r="P7" s="158" t="s">
        <v>74</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68</v>
      </c>
      <c r="G8" s="124"/>
      <c r="H8" s="125"/>
      <c r="I8" s="125"/>
      <c r="J8" s="125"/>
      <c r="K8" s="125"/>
      <c r="L8" s="125"/>
      <c r="M8" s="125"/>
      <c r="N8" s="125"/>
      <c r="O8" s="125"/>
    </row>
    <row r="9" spans="1:17" ht="13.5" customHeight="1">
      <c r="A9" s="64" t="s">
        <v>82</v>
      </c>
      <c r="G9" s="124"/>
      <c r="H9" s="125">
        <v>12504386</v>
      </c>
      <c r="I9" s="125">
        <v>1654782</v>
      </c>
      <c r="J9" s="125">
        <v>178832</v>
      </c>
      <c r="K9" s="125">
        <v>0</v>
      </c>
      <c r="L9" s="125">
        <v>0</v>
      </c>
      <c r="M9" s="125">
        <v>0</v>
      </c>
      <c r="N9" s="125">
        <v>92233</v>
      </c>
      <c r="O9" s="125">
        <v>0</v>
      </c>
      <c r="P9" s="124">
        <v>14430233</v>
      </c>
      <c r="Q9" s="124"/>
    </row>
    <row r="10" spans="1:17" ht="13.5" customHeight="1">
      <c r="A10" s="64" t="s">
        <v>83</v>
      </c>
      <c r="G10" s="124"/>
      <c r="H10" s="125">
        <v>0</v>
      </c>
      <c r="I10" s="125">
        <v>31547</v>
      </c>
      <c r="J10" s="125">
        <v>0</v>
      </c>
      <c r="K10" s="125">
        <v>145015</v>
      </c>
      <c r="L10" s="125">
        <v>0</v>
      </c>
      <c r="M10" s="125">
        <v>0</v>
      </c>
      <c r="N10" s="125">
        <v>939890</v>
      </c>
      <c r="O10" s="125">
        <v>0</v>
      </c>
      <c r="P10" s="124">
        <v>1116452</v>
      </c>
      <c r="Q10" s="124"/>
    </row>
    <row r="11" spans="1:17" ht="13.5" customHeight="1">
      <c r="A11" s="64" t="s">
        <v>84</v>
      </c>
      <c r="G11" s="124"/>
      <c r="H11" s="125">
        <v>0</v>
      </c>
      <c r="I11" s="125">
        <v>13470</v>
      </c>
      <c r="J11" s="125">
        <v>27660</v>
      </c>
      <c r="K11" s="125">
        <v>20904</v>
      </c>
      <c r="L11" s="125">
        <v>0</v>
      </c>
      <c r="M11" s="125">
        <v>0</v>
      </c>
      <c r="N11" s="125">
        <v>60921</v>
      </c>
      <c r="O11" s="125">
        <v>0</v>
      </c>
      <c r="P11" s="124">
        <v>122955</v>
      </c>
      <c r="Q11" s="124"/>
    </row>
    <row r="12" spans="1:17" ht="13.5" customHeight="1">
      <c r="A12" s="64" t="s">
        <v>85</v>
      </c>
      <c r="G12" s="124"/>
      <c r="H12" s="125">
        <v>0</v>
      </c>
      <c r="I12" s="125">
        <v>0</v>
      </c>
      <c r="J12" s="125">
        <v>0</v>
      </c>
      <c r="K12" s="125">
        <v>0</v>
      </c>
      <c r="L12" s="125">
        <v>0</v>
      </c>
      <c r="M12" s="125">
        <v>0</v>
      </c>
      <c r="N12" s="125">
        <v>0</v>
      </c>
      <c r="O12" s="125">
        <v>0</v>
      </c>
      <c r="P12" s="124">
        <v>561925</v>
      </c>
      <c r="Q12" s="124"/>
    </row>
    <row r="13" spans="1:17" ht="13.5" customHeight="1">
      <c r="A13" s="64" t="s">
        <v>86</v>
      </c>
      <c r="G13" s="124"/>
      <c r="H13" s="125">
        <v>0</v>
      </c>
      <c r="I13" s="125">
        <v>894864</v>
      </c>
      <c r="J13" s="125">
        <v>2281</v>
      </c>
      <c r="K13" s="125">
        <v>2597259</v>
      </c>
      <c r="L13" s="125">
        <v>479835</v>
      </c>
      <c r="M13" s="125">
        <v>0</v>
      </c>
      <c r="N13" s="125">
        <v>530938</v>
      </c>
      <c r="O13" s="125">
        <v>0</v>
      </c>
      <c r="P13" s="124">
        <v>3943252</v>
      </c>
      <c r="Q13" s="124"/>
    </row>
    <row r="14" spans="1:17" ht="13.5" customHeight="1">
      <c r="A14" s="64" t="s">
        <v>87</v>
      </c>
      <c r="G14" s="124"/>
      <c r="H14" s="125">
        <v>0</v>
      </c>
      <c r="I14" s="125">
        <v>0</v>
      </c>
      <c r="J14" s="125">
        <v>0</v>
      </c>
      <c r="K14" s="125">
        <v>11684</v>
      </c>
      <c r="L14" s="125">
        <v>0</v>
      </c>
      <c r="M14" s="125">
        <v>0</v>
      </c>
      <c r="N14" s="125">
        <v>0</v>
      </c>
      <c r="O14" s="125">
        <v>0</v>
      </c>
      <c r="P14" s="124">
        <v>11684</v>
      </c>
      <c r="Q14" s="124"/>
    </row>
    <row r="15" spans="1:17" ht="13.5" customHeight="1">
      <c r="A15" s="64" t="s">
        <v>88</v>
      </c>
      <c r="G15" s="124"/>
      <c r="H15" s="125">
        <v>0</v>
      </c>
      <c r="I15" s="125">
        <v>1191</v>
      </c>
      <c r="J15" s="125">
        <v>0</v>
      </c>
      <c r="K15" s="125">
        <v>45533</v>
      </c>
      <c r="L15" s="125">
        <v>0</v>
      </c>
      <c r="M15" s="125">
        <v>0</v>
      </c>
      <c r="N15" s="125">
        <v>0</v>
      </c>
      <c r="O15" s="125">
        <v>0</v>
      </c>
      <c r="P15" s="124">
        <v>46724</v>
      </c>
      <c r="Q15" s="124"/>
    </row>
    <row r="16" spans="1:17" s="123" customFormat="1" ht="13.5" customHeight="1">
      <c r="A16" s="123" t="s">
        <v>89</v>
      </c>
      <c r="G16" s="126"/>
      <c r="H16" s="127">
        <v>12504386</v>
      </c>
      <c r="I16" s="127">
        <v>2595854</v>
      </c>
      <c r="J16" s="127">
        <v>208773</v>
      </c>
      <c r="K16" s="127">
        <v>2820395</v>
      </c>
      <c r="L16" s="127">
        <v>479835</v>
      </c>
      <c r="M16" s="127">
        <v>0</v>
      </c>
      <c r="N16" s="127">
        <v>1623982</v>
      </c>
      <c r="O16" s="127">
        <v>0</v>
      </c>
      <c r="P16" s="126">
        <v>20233225</v>
      </c>
      <c r="Q16" s="124"/>
    </row>
    <row r="17" spans="1:17" ht="13.5" customHeight="1">
      <c r="A17" s="64" t="s">
        <v>90</v>
      </c>
      <c r="G17" s="124"/>
      <c r="H17" s="125"/>
      <c r="I17" s="125"/>
      <c r="J17" s="125"/>
      <c r="K17" s="125"/>
      <c r="L17" s="125"/>
      <c r="M17" s="125"/>
      <c r="N17" s="125"/>
      <c r="O17" s="125"/>
      <c r="P17" s="124"/>
      <c r="Q17" s="124"/>
    </row>
    <row r="18" spans="1:17" ht="13.5" customHeight="1">
      <c r="A18" s="64" t="s">
        <v>91</v>
      </c>
      <c r="G18" s="124"/>
      <c r="H18" s="125">
        <v>218988</v>
      </c>
      <c r="I18" s="125">
        <v>0</v>
      </c>
      <c r="J18" s="125">
        <v>0</v>
      </c>
      <c r="K18" s="125">
        <v>70897</v>
      </c>
      <c r="L18" s="125">
        <v>0</v>
      </c>
      <c r="M18" s="125">
        <v>0</v>
      </c>
      <c r="N18" s="125">
        <v>70897</v>
      </c>
      <c r="O18" s="125">
        <v>0</v>
      </c>
      <c r="P18" s="124">
        <v>360782</v>
      </c>
      <c r="Q18" s="124"/>
    </row>
    <row r="19" spans="1:17" ht="13.5" customHeight="1">
      <c r="A19" s="64" t="s">
        <v>92</v>
      </c>
      <c r="G19" s="124"/>
      <c r="H19" s="125">
        <v>0</v>
      </c>
      <c r="I19" s="125">
        <v>0</v>
      </c>
      <c r="J19" s="125">
        <v>0</v>
      </c>
      <c r="K19" s="125">
        <v>0</v>
      </c>
      <c r="L19" s="125">
        <v>0</v>
      </c>
      <c r="M19" s="125">
        <v>0</v>
      </c>
      <c r="N19" s="125">
        <v>0</v>
      </c>
      <c r="O19" s="125">
        <v>0</v>
      </c>
      <c r="P19" s="124">
        <v>0</v>
      </c>
      <c r="Q19" s="124"/>
    </row>
    <row r="20" spans="1:17" ht="13.5" customHeight="1">
      <c r="A20" s="64" t="s">
        <v>93</v>
      </c>
      <c r="G20" s="124"/>
      <c r="H20" s="125">
        <v>0</v>
      </c>
      <c r="I20" s="125">
        <v>0</v>
      </c>
      <c r="J20" s="125">
        <v>0</v>
      </c>
      <c r="K20" s="125">
        <v>0</v>
      </c>
      <c r="L20" s="125">
        <v>0</v>
      </c>
      <c r="M20" s="125">
        <v>0</v>
      </c>
      <c r="N20" s="125">
        <v>0</v>
      </c>
      <c r="O20" s="125">
        <v>0</v>
      </c>
      <c r="P20" s="124">
        <v>0</v>
      </c>
      <c r="Q20" s="124"/>
    </row>
    <row r="21" spans="1:17" ht="13.5" customHeight="1">
      <c r="A21" s="64" t="s">
        <v>94</v>
      </c>
      <c r="G21" s="124"/>
      <c r="H21" s="125">
        <v>0</v>
      </c>
      <c r="I21" s="125">
        <v>11684</v>
      </c>
      <c r="J21" s="125">
        <v>0</v>
      </c>
      <c r="K21" s="125">
        <v>7852</v>
      </c>
      <c r="L21" s="125">
        <v>0</v>
      </c>
      <c r="M21" s="125">
        <v>0</v>
      </c>
      <c r="N21" s="125">
        <v>0</v>
      </c>
      <c r="O21" s="125">
        <v>0</v>
      </c>
      <c r="P21" s="124">
        <v>19536</v>
      </c>
      <c r="Q21" s="124"/>
    </row>
    <row r="22" spans="1:17" ht="13.5" customHeight="1">
      <c r="A22" s="64" t="s">
        <v>95</v>
      </c>
      <c r="G22" s="124"/>
      <c r="H22" s="125">
        <v>0</v>
      </c>
      <c r="I22" s="125">
        <v>0</v>
      </c>
      <c r="J22" s="125">
        <v>0</v>
      </c>
      <c r="K22" s="125">
        <v>0</v>
      </c>
      <c r="L22" s="125">
        <v>0</v>
      </c>
      <c r="M22" s="125">
        <v>0</v>
      </c>
      <c r="N22" s="125">
        <v>0</v>
      </c>
      <c r="O22" s="125">
        <v>0</v>
      </c>
      <c r="P22" s="124">
        <v>0</v>
      </c>
      <c r="Q22" s="124"/>
    </row>
    <row r="23" spans="1:17" s="123" customFormat="1" ht="21" customHeight="1">
      <c r="A23" s="123" t="s">
        <v>96</v>
      </c>
      <c r="G23" s="126"/>
      <c r="H23" s="127">
        <v>0</v>
      </c>
      <c r="I23" s="127">
        <v>29018</v>
      </c>
      <c r="J23" s="127">
        <v>388886</v>
      </c>
      <c r="K23" s="127">
        <v>18509907</v>
      </c>
      <c r="L23" s="127">
        <v>714499</v>
      </c>
      <c r="M23" s="127">
        <v>2649451</v>
      </c>
      <c r="N23" s="127">
        <v>5054624</v>
      </c>
      <c r="O23" s="127">
        <v>0</v>
      </c>
      <c r="P23" s="126">
        <v>27346385</v>
      </c>
      <c r="Q23" s="124"/>
    </row>
    <row r="24" spans="1:17" ht="13.5" customHeight="1">
      <c r="A24" s="64" t="s">
        <v>97</v>
      </c>
      <c r="G24" s="124"/>
      <c r="H24" s="125"/>
      <c r="I24" s="125"/>
      <c r="J24" s="125"/>
      <c r="K24" s="125"/>
      <c r="L24" s="125"/>
      <c r="M24" s="125"/>
      <c r="N24" s="125"/>
      <c r="O24" s="125"/>
      <c r="P24" s="124"/>
      <c r="Q24" s="124"/>
    </row>
    <row r="25" spans="1:17" s="166" customFormat="1" ht="18.75" customHeight="1">
      <c r="A25" s="166" t="s">
        <v>98</v>
      </c>
      <c r="G25" s="167"/>
      <c r="H25" s="168">
        <v>0</v>
      </c>
      <c r="I25" s="168">
        <v>0</v>
      </c>
      <c r="J25" s="168">
        <v>0</v>
      </c>
      <c r="K25" s="168">
        <v>0</v>
      </c>
      <c r="L25" s="168">
        <v>0</v>
      </c>
      <c r="M25" s="168">
        <v>0</v>
      </c>
      <c r="N25" s="168">
        <v>0</v>
      </c>
      <c r="O25" s="168">
        <v>0</v>
      </c>
      <c r="P25" s="167">
        <v>0</v>
      </c>
      <c r="Q25" s="167"/>
    </row>
    <row r="26" spans="1:17" s="169" customFormat="1" ht="16.5" customHeight="1">
      <c r="A26" s="169" t="s">
        <v>99</v>
      </c>
      <c r="G26" s="170"/>
      <c r="H26" s="171">
        <v>12504386</v>
      </c>
      <c r="I26" s="171">
        <v>2624872</v>
      </c>
      <c r="J26" s="171">
        <v>597659</v>
      </c>
      <c r="K26" s="171">
        <v>21330302</v>
      </c>
      <c r="L26" s="171">
        <v>1194334</v>
      </c>
      <c r="M26" s="171">
        <v>2649451</v>
      </c>
      <c r="N26" s="171">
        <v>6678606</v>
      </c>
      <c r="O26" s="171">
        <v>0</v>
      </c>
      <c r="P26" s="170">
        <v>47579610</v>
      </c>
      <c r="Q26" s="172"/>
    </row>
    <row r="27" spans="1:17" ht="18.75" customHeight="1">
      <c r="A27" s="123" t="s">
        <v>100</v>
      </c>
      <c r="G27" s="124"/>
      <c r="H27" s="125"/>
      <c r="I27" s="125"/>
      <c r="J27" s="125"/>
      <c r="K27" s="125"/>
      <c r="L27" s="125"/>
      <c r="M27" s="125"/>
      <c r="N27" s="125"/>
      <c r="O27" s="125"/>
      <c r="P27" s="124"/>
      <c r="Q27" s="124"/>
    </row>
    <row r="28" spans="1:17" ht="13.5" customHeight="1">
      <c r="A28" s="64" t="s">
        <v>101</v>
      </c>
      <c r="G28" s="124"/>
      <c r="H28" s="125">
        <v>0</v>
      </c>
      <c r="I28" s="125">
        <v>0</v>
      </c>
      <c r="J28" s="125">
        <v>0</v>
      </c>
      <c r="K28" s="125">
        <v>0</v>
      </c>
      <c r="L28" s="125">
        <v>0</v>
      </c>
      <c r="M28" s="125">
        <v>0</v>
      </c>
      <c r="N28" s="125">
        <v>0</v>
      </c>
      <c r="O28" s="125">
        <v>0</v>
      </c>
      <c r="P28" s="124">
        <v>0</v>
      </c>
      <c r="Q28" s="124"/>
    </row>
    <row r="29" spans="1:17" ht="13.5" customHeight="1">
      <c r="A29" s="64" t="s">
        <v>102</v>
      </c>
      <c r="G29" s="124"/>
      <c r="H29" s="125">
        <v>0</v>
      </c>
      <c r="I29" s="125">
        <v>0</v>
      </c>
      <c r="J29" s="125">
        <v>0</v>
      </c>
      <c r="K29" s="125">
        <v>0</v>
      </c>
      <c r="L29" s="125">
        <v>500</v>
      </c>
      <c r="M29" s="125">
        <v>1015</v>
      </c>
      <c r="N29" s="125">
        <v>0</v>
      </c>
      <c r="O29" s="125">
        <v>0</v>
      </c>
      <c r="P29" s="124">
        <v>1515</v>
      </c>
      <c r="Q29" s="124"/>
    </row>
    <row r="30" spans="1:17" ht="13.5" customHeight="1">
      <c r="A30" s="64" t="s">
        <v>103</v>
      </c>
      <c r="G30" s="124"/>
      <c r="H30" s="125">
        <v>0</v>
      </c>
      <c r="I30" s="125">
        <v>170351</v>
      </c>
      <c r="J30" s="125">
        <v>0</v>
      </c>
      <c r="K30" s="125">
        <v>91939</v>
      </c>
      <c r="L30" s="125">
        <v>0</v>
      </c>
      <c r="M30" s="125">
        <v>0</v>
      </c>
      <c r="N30" s="125">
        <v>0</v>
      </c>
      <c r="O30" s="125">
        <v>0</v>
      </c>
      <c r="P30" s="124">
        <v>262290</v>
      </c>
      <c r="Q30" s="124"/>
    </row>
    <row r="31" spans="1:17" ht="13.5" customHeight="1">
      <c r="A31" s="64" t="s">
        <v>104</v>
      </c>
      <c r="G31" s="124"/>
      <c r="H31" s="125">
        <v>0</v>
      </c>
      <c r="I31" s="125">
        <v>0</v>
      </c>
      <c r="J31" s="125">
        <v>0</v>
      </c>
      <c r="K31" s="125">
        <v>0</v>
      </c>
      <c r="L31" s="125">
        <v>0</v>
      </c>
      <c r="M31" s="125">
        <v>0</v>
      </c>
      <c r="N31" s="125">
        <v>0</v>
      </c>
      <c r="O31" s="125">
        <v>0</v>
      </c>
      <c r="P31" s="124">
        <v>0</v>
      </c>
      <c r="Q31" s="124"/>
    </row>
    <row r="32" spans="1:17" ht="13.5" customHeight="1">
      <c r="A32" s="64" t="s">
        <v>105</v>
      </c>
      <c r="G32" s="124"/>
      <c r="H32" s="125">
        <v>618888</v>
      </c>
      <c r="I32" s="125">
        <v>51947</v>
      </c>
      <c r="J32" s="125">
        <v>8854</v>
      </c>
      <c r="K32" s="125">
        <v>177545</v>
      </c>
      <c r="L32" s="125">
        <v>6904</v>
      </c>
      <c r="M32" s="125">
        <v>29709</v>
      </c>
      <c r="N32" s="125">
        <v>167095</v>
      </c>
      <c r="O32" s="125">
        <v>0</v>
      </c>
      <c r="P32" s="124">
        <v>1060942</v>
      </c>
      <c r="Q32" s="124"/>
    </row>
    <row r="33" spans="1:17" s="169" customFormat="1" ht="16.5" customHeight="1">
      <c r="A33" s="169" t="s">
        <v>106</v>
      </c>
      <c r="G33" s="170"/>
      <c r="H33" s="171">
        <v>618888</v>
      </c>
      <c r="I33" s="171">
        <v>222298</v>
      </c>
      <c r="J33" s="171">
        <v>8854</v>
      </c>
      <c r="K33" s="171">
        <v>269484</v>
      </c>
      <c r="L33" s="171">
        <v>7404</v>
      </c>
      <c r="M33" s="171">
        <v>30724</v>
      </c>
      <c r="N33" s="171">
        <v>167095</v>
      </c>
      <c r="O33" s="171">
        <v>0</v>
      </c>
      <c r="P33" s="170">
        <v>1324746</v>
      </c>
      <c r="Q33" s="172"/>
    </row>
    <row r="34" spans="7:17" ht="4.5" customHeight="1">
      <c r="G34" s="124"/>
      <c r="H34" s="125"/>
      <c r="I34" s="125"/>
      <c r="J34" s="125"/>
      <c r="K34" s="125"/>
      <c r="L34" s="125"/>
      <c r="M34" s="125"/>
      <c r="N34" s="125"/>
      <c r="O34" s="125"/>
      <c r="P34" s="124"/>
      <c r="Q34" s="124"/>
    </row>
    <row r="35" spans="1:17" ht="13.5" customHeight="1">
      <c r="A35" s="64" t="s">
        <v>107</v>
      </c>
      <c r="G35" s="124"/>
      <c r="H35" s="125">
        <v>0</v>
      </c>
      <c r="I35" s="125">
        <v>697186</v>
      </c>
      <c r="J35" s="125">
        <v>0</v>
      </c>
      <c r="K35" s="125">
        <v>661576</v>
      </c>
      <c r="L35" s="125">
        <v>0</v>
      </c>
      <c r="M35" s="125">
        <v>0</v>
      </c>
      <c r="N35" s="125">
        <v>0</v>
      </c>
      <c r="O35" s="125">
        <v>0</v>
      </c>
      <c r="P35" s="124">
        <v>1358762</v>
      </c>
      <c r="Q35" s="124"/>
    </row>
    <row r="36" spans="1:16" ht="16.5" customHeight="1">
      <c r="A36" s="123" t="s">
        <v>108</v>
      </c>
      <c r="G36" s="124"/>
      <c r="H36" s="125"/>
      <c r="I36" s="125"/>
      <c r="J36" s="125"/>
      <c r="K36" s="125"/>
      <c r="L36" s="125"/>
      <c r="M36" s="125"/>
      <c r="N36" s="125"/>
      <c r="O36" s="125"/>
      <c r="P36" s="124"/>
    </row>
    <row r="37" spans="1:16" ht="13.5" customHeight="1">
      <c r="A37" s="64" t="s">
        <v>109</v>
      </c>
      <c r="G37" s="124"/>
      <c r="H37" s="125"/>
      <c r="I37" s="125"/>
      <c r="J37" s="125"/>
      <c r="K37" s="125"/>
      <c r="L37" s="125"/>
      <c r="M37" s="125"/>
      <c r="N37" s="125"/>
      <c r="O37" s="125"/>
      <c r="P37" s="124">
        <v>0</v>
      </c>
    </row>
    <row r="38" spans="1:16" ht="13.5" customHeight="1">
      <c r="A38" s="64" t="s">
        <v>110</v>
      </c>
      <c r="G38" s="124"/>
      <c r="H38" s="125"/>
      <c r="I38" s="125"/>
      <c r="J38" s="125"/>
      <c r="K38" s="125"/>
      <c r="L38" s="125"/>
      <c r="M38" s="125"/>
      <c r="N38" s="125"/>
      <c r="O38" s="125"/>
      <c r="P38" s="124">
        <v>0</v>
      </c>
    </row>
    <row r="39" spans="1:16" ht="13.5" customHeight="1">
      <c r="A39" s="64" t="s">
        <v>111</v>
      </c>
      <c r="G39" s="124"/>
      <c r="H39" s="125"/>
      <c r="I39" s="125"/>
      <c r="J39" s="125"/>
      <c r="K39" s="125"/>
      <c r="L39" s="125"/>
      <c r="M39" s="125"/>
      <c r="N39" s="125"/>
      <c r="O39" s="125"/>
      <c r="P39" s="124">
        <v>1839093</v>
      </c>
    </row>
    <row r="40" spans="1:16" ht="13.5" customHeight="1">
      <c r="A40" s="64" t="s">
        <v>112</v>
      </c>
      <c r="G40" s="124"/>
      <c r="H40" s="125"/>
      <c r="I40" s="125"/>
      <c r="J40" s="125"/>
      <c r="K40" s="125"/>
      <c r="L40" s="125"/>
      <c r="M40" s="125"/>
      <c r="N40" s="125"/>
      <c r="O40" s="125"/>
      <c r="P40" s="124">
        <v>0</v>
      </c>
    </row>
    <row r="41" spans="1:16" ht="13.5" customHeight="1">
      <c r="A41" s="64" t="s">
        <v>113</v>
      </c>
      <c r="G41" s="124"/>
      <c r="H41" s="125"/>
      <c r="I41" s="125"/>
      <c r="J41" s="125"/>
      <c r="K41" s="125"/>
      <c r="L41" s="125"/>
      <c r="M41" s="125"/>
      <c r="N41" s="125"/>
      <c r="O41" s="125"/>
      <c r="P41" s="124">
        <v>1887262</v>
      </c>
    </row>
    <row r="42" spans="1:17" s="174" customFormat="1" ht="16.5" customHeight="1" thickBot="1">
      <c r="A42" s="173" t="s">
        <v>114</v>
      </c>
      <c r="G42" s="175"/>
      <c r="H42" s="191"/>
      <c r="I42" s="191"/>
      <c r="J42" s="191"/>
      <c r="K42" s="191"/>
      <c r="L42" s="191"/>
      <c r="M42" s="191"/>
      <c r="N42" s="191"/>
      <c r="O42" s="191"/>
      <c r="P42" s="192">
        <v>3726355</v>
      </c>
      <c r="Q42" s="175"/>
    </row>
    <row r="43" spans="1:17" s="169" customFormat="1" ht="16.5" customHeight="1" thickTop="1">
      <c r="A43" s="169" t="s">
        <v>115</v>
      </c>
      <c r="G43" s="170"/>
      <c r="H43" s="193"/>
      <c r="I43" s="193"/>
      <c r="J43" s="193"/>
      <c r="K43" s="193"/>
      <c r="L43" s="193"/>
      <c r="M43" s="193"/>
      <c r="N43" s="193"/>
      <c r="O43" s="193"/>
      <c r="P43" s="194">
        <v>52630711</v>
      </c>
      <c r="Q43" s="170"/>
    </row>
    <row r="44" spans="1:16" s="123" customFormat="1" ht="18" customHeight="1">
      <c r="A44" s="123" t="s">
        <v>116</v>
      </c>
      <c r="G44" s="126"/>
      <c r="H44" s="127">
        <v>12504386</v>
      </c>
      <c r="I44" s="127">
        <v>3463391</v>
      </c>
      <c r="J44" s="127">
        <v>208773</v>
      </c>
      <c r="K44" s="127">
        <v>3573910</v>
      </c>
      <c r="L44" s="127">
        <v>479835</v>
      </c>
      <c r="M44" s="127">
        <v>0</v>
      </c>
      <c r="N44" s="127">
        <v>1623982</v>
      </c>
      <c r="O44" s="127">
        <v>0</v>
      </c>
      <c r="P44" s="126">
        <v>21854277</v>
      </c>
    </row>
    <row r="45" s="128" customFormat="1" ht="4.5" customHeight="1" thickBot="1"/>
    <row r="51" ht="12.75">
      <c r="A51" s="65"/>
    </row>
    <row r="79" ht="12.75" hidden="1"/>
    <row r="80" ht="12.75" hidden="1"/>
    <row r="81" ht="12.75" hidden="1"/>
    <row r="82" ht="12.75" hidden="1"/>
    <row r="83" ht="12.75" hidden="1"/>
    <row r="84" spans="1:3" ht="12.75" hidden="1">
      <c r="A84" s="64">
        <v>3</v>
      </c>
      <c r="B84" s="64">
        <v>2001</v>
      </c>
      <c r="C84" s="64">
        <v>242</v>
      </c>
    </row>
    <row r="85" spans="1:4" ht="12.75" hidden="1">
      <c r="A85" s="64">
        <v>4</v>
      </c>
      <c r="D85" s="64">
        <v>1</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42" bottom="0.38" header="0.2" footer="0.2"/>
  <pageSetup horizontalDpi="360" verticalDpi="360" orientation="landscape" paperSize="5" scale="83" r:id="rId1"/>
  <headerFooter alignWithMargins="0">
    <oddHeader>&amp;R&amp;D &amp;T</oddHeader>
    <oddFooter>&amp;C- 8 -</oddFooter>
  </headerFooter>
</worksheet>
</file>

<file path=xl/worksheets/sheet16.xml><?xml version="1.0" encoding="utf-8"?>
<worksheet xmlns="http://schemas.openxmlformats.org/spreadsheetml/2006/main" xmlns:r="http://schemas.openxmlformats.org/officeDocument/2006/relationships">
  <sheetPr codeName="Sheet121"/>
  <dimension ref="A1:HL85"/>
  <sheetViews>
    <sheetView workbookViewId="0" topLeftCell="A1">
      <selection activeCell="C23" sqref="C23"/>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47</v>
      </c>
      <c r="D1" s="115"/>
      <c r="G1" s="159" t="s">
        <v>79</v>
      </c>
      <c r="M1" s="116"/>
      <c r="N1" s="116"/>
      <c r="O1" s="116"/>
    </row>
    <row r="2" spans="4:15" s="117" customFormat="1" ht="14.25" customHeight="1">
      <c r="D2" s="118"/>
      <c r="G2" s="160" t="s">
        <v>80</v>
      </c>
      <c r="M2" s="119"/>
      <c r="N2" s="119"/>
      <c r="O2" s="119"/>
    </row>
    <row r="3" spans="1:16" s="120" customFormat="1" ht="18.75" customHeight="1" thickBot="1">
      <c r="A3" s="120" t="s">
        <v>77</v>
      </c>
      <c r="H3" s="259">
        <v>2004</v>
      </c>
      <c r="I3" s="259"/>
      <c r="J3" s="259"/>
      <c r="K3" s="259"/>
      <c r="M3" s="121"/>
      <c r="N3" s="121"/>
      <c r="O3" s="121"/>
      <c r="P3" s="122"/>
    </row>
    <row r="4" spans="1:220" s="157" customFormat="1" ht="14.25" customHeight="1">
      <c r="A4" s="152"/>
      <c r="B4" s="152"/>
      <c r="C4" s="152"/>
      <c r="D4" s="152"/>
      <c r="E4" s="152"/>
      <c r="F4" s="152"/>
      <c r="G4" s="152"/>
      <c r="H4" s="258" t="s">
        <v>48</v>
      </c>
      <c r="I4" s="258"/>
      <c r="J4" s="204" t="s">
        <v>49</v>
      </c>
      <c r="K4" s="258" t="s">
        <v>182</v>
      </c>
      <c r="L4" s="258"/>
      <c r="M4" s="258"/>
      <c r="N4" s="258"/>
      <c r="O4" s="205" t="s">
        <v>81</v>
      </c>
      <c r="P4" s="204" t="s">
        <v>183</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50</v>
      </c>
      <c r="C5" s="150"/>
      <c r="D5" s="153"/>
      <c r="H5" s="184" t="s">
        <v>51</v>
      </c>
      <c r="I5" s="184" t="s">
        <v>81</v>
      </c>
      <c r="J5" s="184" t="s">
        <v>25</v>
      </c>
      <c r="K5" s="184" t="s">
        <v>52</v>
      </c>
      <c r="L5" s="184" t="s">
        <v>53</v>
      </c>
      <c r="M5" s="185" t="s">
        <v>54</v>
      </c>
      <c r="N5" s="185" t="s">
        <v>55</v>
      </c>
      <c r="O5" s="185"/>
      <c r="P5" s="186"/>
    </row>
    <row r="6" spans="1:16" s="151" customFormat="1" ht="14.25" customHeight="1">
      <c r="A6" s="154"/>
      <c r="B6" s="165" t="s">
        <v>174</v>
      </c>
      <c r="C6" s="154"/>
      <c r="D6" s="154"/>
      <c r="H6" s="187" t="s">
        <v>56</v>
      </c>
      <c r="I6" s="188" t="s">
        <v>48</v>
      </c>
      <c r="J6" s="188"/>
      <c r="K6" s="187" t="s">
        <v>57</v>
      </c>
      <c r="L6" s="187" t="s">
        <v>58</v>
      </c>
      <c r="M6" s="189" t="s">
        <v>59</v>
      </c>
      <c r="N6" s="189" t="s">
        <v>60</v>
      </c>
      <c r="O6" s="190"/>
      <c r="P6" s="188"/>
    </row>
    <row r="7" spans="1:220" s="148" customFormat="1" ht="15" customHeight="1" thickBot="1">
      <c r="A7" s="156" t="s">
        <v>75</v>
      </c>
      <c r="B7" s="128"/>
      <c r="C7" s="128"/>
      <c r="D7" s="128"/>
      <c r="E7" s="128" t="s">
        <v>25</v>
      </c>
      <c r="F7" s="128"/>
      <c r="G7" s="128"/>
      <c r="H7" s="158" t="s">
        <v>61</v>
      </c>
      <c r="I7" s="158" t="s">
        <v>62</v>
      </c>
      <c r="J7" s="158" t="s">
        <v>63</v>
      </c>
      <c r="K7" s="158" t="s">
        <v>64</v>
      </c>
      <c r="L7" s="158" t="s">
        <v>65</v>
      </c>
      <c r="M7" s="149" t="s">
        <v>66</v>
      </c>
      <c r="N7" s="149" t="s">
        <v>67</v>
      </c>
      <c r="O7" s="149" t="s">
        <v>73</v>
      </c>
      <c r="P7" s="158" t="s">
        <v>74</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68</v>
      </c>
      <c r="G8" s="124"/>
      <c r="H8" s="125"/>
      <c r="I8" s="125"/>
      <c r="J8" s="125"/>
      <c r="K8" s="125"/>
      <c r="L8" s="125"/>
      <c r="M8" s="125"/>
      <c r="N8" s="125"/>
      <c r="O8" s="125"/>
    </row>
    <row r="9" spans="1:17" ht="13.5" customHeight="1">
      <c r="A9" s="64" t="s">
        <v>82</v>
      </c>
      <c r="G9" s="124"/>
      <c r="H9" s="125">
        <v>58166970</v>
      </c>
      <c r="I9" s="125">
        <v>10111463</v>
      </c>
      <c r="J9" s="125">
        <v>836428</v>
      </c>
      <c r="K9" s="125">
        <v>2164294</v>
      </c>
      <c r="L9" s="125">
        <v>1999816</v>
      </c>
      <c r="M9" s="125">
        <v>1045258</v>
      </c>
      <c r="N9" s="125">
        <v>7380453</v>
      </c>
      <c r="O9" s="125">
        <v>522</v>
      </c>
      <c r="P9" s="124">
        <v>81705204</v>
      </c>
      <c r="Q9" s="124"/>
    </row>
    <row r="10" spans="1:17" ht="13.5" customHeight="1">
      <c r="A10" s="64" t="s">
        <v>83</v>
      </c>
      <c r="G10" s="124"/>
      <c r="H10" s="125">
        <v>0</v>
      </c>
      <c r="I10" s="125">
        <v>2062075</v>
      </c>
      <c r="J10" s="125">
        <v>0</v>
      </c>
      <c r="K10" s="125">
        <v>4672591</v>
      </c>
      <c r="L10" s="125">
        <v>0</v>
      </c>
      <c r="M10" s="125">
        <v>1947552</v>
      </c>
      <c r="N10" s="125">
        <v>17129518</v>
      </c>
      <c r="O10" s="125">
        <v>0</v>
      </c>
      <c r="P10" s="124">
        <v>25811736</v>
      </c>
      <c r="Q10" s="124"/>
    </row>
    <row r="11" spans="1:17" ht="13.5" customHeight="1">
      <c r="A11" s="64" t="s">
        <v>84</v>
      </c>
      <c r="G11" s="124"/>
      <c r="H11" s="125">
        <v>0</v>
      </c>
      <c r="I11" s="125">
        <v>8957</v>
      </c>
      <c r="J11" s="125">
        <v>16386</v>
      </c>
      <c r="K11" s="125">
        <v>33357</v>
      </c>
      <c r="L11" s="125">
        <v>0</v>
      </c>
      <c r="M11" s="125">
        <v>0</v>
      </c>
      <c r="N11" s="125">
        <v>70279</v>
      </c>
      <c r="O11" s="125">
        <v>0</v>
      </c>
      <c r="P11" s="124">
        <v>128979</v>
      </c>
      <c r="Q11" s="124"/>
    </row>
    <row r="12" spans="1:17" ht="13.5" customHeight="1">
      <c r="A12" s="64" t="s">
        <v>85</v>
      </c>
      <c r="G12" s="124"/>
      <c r="H12" s="125">
        <v>279237</v>
      </c>
      <c r="I12" s="125">
        <v>130639</v>
      </c>
      <c r="J12" s="125">
        <v>11377</v>
      </c>
      <c r="K12" s="125">
        <v>525518</v>
      </c>
      <c r="L12" s="125">
        <v>95313</v>
      </c>
      <c r="M12" s="125">
        <v>59363</v>
      </c>
      <c r="N12" s="125">
        <v>463868</v>
      </c>
      <c r="O12" s="125">
        <v>2954</v>
      </c>
      <c r="P12" s="124">
        <v>1568269</v>
      </c>
      <c r="Q12" s="124"/>
    </row>
    <row r="13" spans="1:17" ht="13.5" customHeight="1">
      <c r="A13" s="64" t="s">
        <v>86</v>
      </c>
      <c r="G13" s="124"/>
      <c r="H13" s="125">
        <v>21735</v>
      </c>
      <c r="I13" s="125">
        <v>6400288</v>
      </c>
      <c r="J13" s="125">
        <v>1157987</v>
      </c>
      <c r="K13" s="125">
        <v>25814044</v>
      </c>
      <c r="L13" s="125">
        <v>8701913</v>
      </c>
      <c r="M13" s="125">
        <v>2869355</v>
      </c>
      <c r="N13" s="125">
        <v>23521357</v>
      </c>
      <c r="O13" s="125">
        <v>223095</v>
      </c>
      <c r="P13" s="124">
        <v>68709774</v>
      </c>
      <c r="Q13" s="124"/>
    </row>
    <row r="14" spans="1:17" ht="13.5" customHeight="1">
      <c r="A14" s="64" t="s">
        <v>87</v>
      </c>
      <c r="G14" s="124"/>
      <c r="H14" s="125">
        <v>0</v>
      </c>
      <c r="I14" s="125">
        <v>0</v>
      </c>
      <c r="J14" s="125">
        <v>0</v>
      </c>
      <c r="K14" s="125">
        <v>0</v>
      </c>
      <c r="L14" s="125">
        <v>0</v>
      </c>
      <c r="M14" s="125">
        <v>0</v>
      </c>
      <c r="N14" s="125">
        <v>0</v>
      </c>
      <c r="O14" s="125">
        <v>0</v>
      </c>
      <c r="P14" s="124">
        <v>0</v>
      </c>
      <c r="Q14" s="124"/>
    </row>
    <row r="15" spans="1:17" ht="13.5" customHeight="1">
      <c r="A15" s="64" t="s">
        <v>88</v>
      </c>
      <c r="G15" s="124"/>
      <c r="H15" s="125">
        <v>0</v>
      </c>
      <c r="I15" s="125">
        <v>0</v>
      </c>
      <c r="J15" s="125">
        <v>0</v>
      </c>
      <c r="K15" s="125">
        <v>559423</v>
      </c>
      <c r="L15" s="125">
        <v>0</v>
      </c>
      <c r="M15" s="125">
        <v>0</v>
      </c>
      <c r="N15" s="125">
        <v>68550</v>
      </c>
      <c r="O15" s="125">
        <v>0</v>
      </c>
      <c r="P15" s="124">
        <v>627973</v>
      </c>
      <c r="Q15" s="124"/>
    </row>
    <row r="16" spans="1:18" s="123" customFormat="1" ht="13.5" customHeight="1">
      <c r="A16" s="123" t="s">
        <v>89</v>
      </c>
      <c r="G16" s="126"/>
      <c r="H16" s="127">
        <v>58467942</v>
      </c>
      <c r="I16" s="127">
        <v>18713422</v>
      </c>
      <c r="J16" s="127">
        <v>2022178</v>
      </c>
      <c r="K16" s="127">
        <v>33769227</v>
      </c>
      <c r="L16" s="127">
        <v>10797042</v>
      </c>
      <c r="M16" s="127">
        <v>5921528</v>
      </c>
      <c r="N16" s="127">
        <v>48634025</v>
      </c>
      <c r="O16" s="127">
        <v>226571</v>
      </c>
      <c r="P16" s="126">
        <v>178551936</v>
      </c>
      <c r="Q16" s="124"/>
      <c r="R16" s="126"/>
    </row>
    <row r="17" spans="1:17" ht="13.5" customHeight="1">
      <c r="A17" s="64" t="s">
        <v>90</v>
      </c>
      <c r="G17" s="124"/>
      <c r="H17" s="125"/>
      <c r="I17" s="125"/>
      <c r="J17" s="125"/>
      <c r="K17" s="125"/>
      <c r="L17" s="125"/>
      <c r="M17" s="125"/>
      <c r="N17" s="125"/>
      <c r="O17" s="125"/>
      <c r="P17" s="124"/>
      <c r="Q17" s="124"/>
    </row>
    <row r="18" spans="1:17" ht="13.5" customHeight="1">
      <c r="A18" s="64" t="s">
        <v>91</v>
      </c>
      <c r="G18" s="124"/>
      <c r="H18" s="125">
        <v>304841</v>
      </c>
      <c r="I18" s="125">
        <v>97496</v>
      </c>
      <c r="J18" s="125">
        <v>0</v>
      </c>
      <c r="K18" s="125">
        <v>276024</v>
      </c>
      <c r="L18" s="125">
        <v>70796</v>
      </c>
      <c r="M18" s="125">
        <v>46386</v>
      </c>
      <c r="N18" s="125">
        <v>192055</v>
      </c>
      <c r="O18" s="125">
        <v>1560</v>
      </c>
      <c r="P18" s="124">
        <v>836067</v>
      </c>
      <c r="Q18" s="124"/>
    </row>
    <row r="19" spans="1:17" ht="13.5" customHeight="1">
      <c r="A19" s="64" t="s">
        <v>92</v>
      </c>
      <c r="G19" s="124"/>
      <c r="H19" s="125">
        <v>0</v>
      </c>
      <c r="I19" s="125">
        <v>0</v>
      </c>
      <c r="J19" s="125">
        <v>0</v>
      </c>
      <c r="K19" s="125">
        <v>0</v>
      </c>
      <c r="L19" s="125">
        <v>0</v>
      </c>
      <c r="M19" s="125">
        <v>0</v>
      </c>
      <c r="N19" s="125">
        <v>0</v>
      </c>
      <c r="O19" s="125">
        <v>0</v>
      </c>
      <c r="P19" s="124">
        <v>0</v>
      </c>
      <c r="Q19" s="124"/>
    </row>
    <row r="20" spans="1:17" ht="13.5" customHeight="1">
      <c r="A20" s="64" t="s">
        <v>93</v>
      </c>
      <c r="G20" s="124"/>
      <c r="H20" s="125">
        <v>0</v>
      </c>
      <c r="I20" s="125">
        <v>0</v>
      </c>
      <c r="J20" s="125">
        <v>0</v>
      </c>
      <c r="K20" s="125">
        <v>0</v>
      </c>
      <c r="L20" s="125">
        <v>0</v>
      </c>
      <c r="M20" s="125">
        <v>0</v>
      </c>
      <c r="N20" s="125">
        <v>0</v>
      </c>
      <c r="O20" s="125">
        <v>0</v>
      </c>
      <c r="P20" s="124">
        <v>0</v>
      </c>
      <c r="Q20" s="124"/>
    </row>
    <row r="21" spans="1:17" ht="13.5" customHeight="1">
      <c r="A21" s="64" t="s">
        <v>94</v>
      </c>
      <c r="G21" s="124"/>
      <c r="H21" s="125">
        <v>0</v>
      </c>
      <c r="I21" s="125">
        <v>0</v>
      </c>
      <c r="J21" s="125">
        <v>0</v>
      </c>
      <c r="K21" s="125">
        <v>0</v>
      </c>
      <c r="L21" s="125">
        <v>0</v>
      </c>
      <c r="M21" s="125">
        <v>0</v>
      </c>
      <c r="N21" s="125">
        <v>0</v>
      </c>
      <c r="O21" s="125">
        <v>0</v>
      </c>
      <c r="P21" s="124">
        <v>0</v>
      </c>
      <c r="Q21" s="124"/>
    </row>
    <row r="22" spans="1:18" ht="13.5" customHeight="1">
      <c r="A22" s="64" t="s">
        <v>95</v>
      </c>
      <c r="G22" s="124"/>
      <c r="H22" s="125">
        <v>0</v>
      </c>
      <c r="I22" s="125">
        <v>4146187</v>
      </c>
      <c r="J22" s="125">
        <v>0</v>
      </c>
      <c r="K22" s="125">
        <v>3833323</v>
      </c>
      <c r="L22" s="125">
        <v>5000486</v>
      </c>
      <c r="M22" s="125">
        <v>0</v>
      </c>
      <c r="N22" s="125">
        <v>134370</v>
      </c>
      <c r="O22" s="125">
        <v>0</v>
      </c>
      <c r="P22" s="124">
        <v>13114366</v>
      </c>
      <c r="Q22" s="124"/>
      <c r="R22" s="124"/>
    </row>
    <row r="23" spans="1:18" s="123" customFormat="1" ht="21" customHeight="1">
      <c r="A23" s="123" t="s">
        <v>96</v>
      </c>
      <c r="G23" s="126"/>
      <c r="H23" s="127">
        <v>0</v>
      </c>
      <c r="I23" s="127">
        <v>264314</v>
      </c>
      <c r="J23" s="127">
        <v>331896</v>
      </c>
      <c r="K23" s="127">
        <v>34566727</v>
      </c>
      <c r="L23" s="127">
        <v>858869</v>
      </c>
      <c r="M23" s="127">
        <v>294824</v>
      </c>
      <c r="N23" s="127">
        <v>6992592</v>
      </c>
      <c r="O23" s="127">
        <v>0</v>
      </c>
      <c r="P23" s="126">
        <v>43309222</v>
      </c>
      <c r="Q23" s="124"/>
      <c r="R23" s="126"/>
    </row>
    <row r="24" spans="1:17" ht="13.5" customHeight="1">
      <c r="A24" s="64" t="s">
        <v>97</v>
      </c>
      <c r="G24" s="124"/>
      <c r="H24" s="125"/>
      <c r="I24" s="125"/>
      <c r="J24" s="125"/>
      <c r="K24" s="125"/>
      <c r="L24" s="125"/>
      <c r="M24" s="125"/>
      <c r="N24" s="125"/>
      <c r="O24" s="125"/>
      <c r="P24" s="124"/>
      <c r="Q24" s="124"/>
    </row>
    <row r="25" spans="1:17" s="166" customFormat="1" ht="18.75" customHeight="1">
      <c r="A25" s="166" t="s">
        <v>98</v>
      </c>
      <c r="G25" s="167"/>
      <c r="H25" s="168">
        <v>0</v>
      </c>
      <c r="I25" s="168">
        <v>0</v>
      </c>
      <c r="J25" s="168">
        <v>0</v>
      </c>
      <c r="K25" s="168">
        <v>0</v>
      </c>
      <c r="L25" s="168">
        <v>0</v>
      </c>
      <c r="M25" s="168">
        <v>0</v>
      </c>
      <c r="N25" s="168">
        <v>0</v>
      </c>
      <c r="O25" s="168">
        <v>0</v>
      </c>
      <c r="P25" s="167">
        <v>0</v>
      </c>
      <c r="Q25" s="167"/>
    </row>
    <row r="26" spans="1:18" s="169" customFormat="1" ht="16.5" customHeight="1">
      <c r="A26" s="169" t="s">
        <v>99</v>
      </c>
      <c r="G26" s="170"/>
      <c r="H26" s="171">
        <v>58467942</v>
      </c>
      <c r="I26" s="171">
        <v>18977736</v>
      </c>
      <c r="J26" s="171">
        <v>2354074</v>
      </c>
      <c r="K26" s="171">
        <v>68335955</v>
      </c>
      <c r="L26" s="171">
        <v>11655911</v>
      </c>
      <c r="M26" s="171">
        <v>6216352</v>
      </c>
      <c r="N26" s="171">
        <v>55626616</v>
      </c>
      <c r="O26" s="171">
        <v>226571</v>
      </c>
      <c r="P26" s="170">
        <v>221861158</v>
      </c>
      <c r="Q26" s="172"/>
      <c r="R26" s="170"/>
    </row>
    <row r="27" spans="1:17" ht="18.75" customHeight="1">
      <c r="A27" s="123" t="s">
        <v>100</v>
      </c>
      <c r="G27" s="124"/>
      <c r="H27" s="125"/>
      <c r="I27" s="125"/>
      <c r="J27" s="125"/>
      <c r="K27" s="125"/>
      <c r="L27" s="125"/>
      <c r="M27" s="125"/>
      <c r="N27" s="125"/>
      <c r="O27" s="125"/>
      <c r="P27" s="124"/>
      <c r="Q27" s="124"/>
    </row>
    <row r="28" spans="1:17" ht="13.5" customHeight="1">
      <c r="A28" s="64" t="s">
        <v>101</v>
      </c>
      <c r="G28" s="124"/>
      <c r="H28" s="125">
        <v>0</v>
      </c>
      <c r="I28" s="125">
        <v>0</v>
      </c>
      <c r="J28" s="125">
        <v>0</v>
      </c>
      <c r="K28" s="125">
        <v>1886581</v>
      </c>
      <c r="L28" s="125">
        <v>0</v>
      </c>
      <c r="M28" s="125">
        <v>45000</v>
      </c>
      <c r="N28" s="125">
        <v>429197</v>
      </c>
      <c r="O28" s="125">
        <v>0</v>
      </c>
      <c r="P28" s="124">
        <v>2360778</v>
      </c>
      <c r="Q28" s="124"/>
    </row>
    <row r="29" spans="1:17" ht="13.5" customHeight="1">
      <c r="A29" s="64" t="s">
        <v>102</v>
      </c>
      <c r="G29" s="124"/>
      <c r="H29" s="125">
        <v>0</v>
      </c>
      <c r="I29" s="125">
        <v>0</v>
      </c>
      <c r="J29" s="125">
        <v>0</v>
      </c>
      <c r="K29" s="125">
        <v>296168</v>
      </c>
      <c r="L29" s="125">
        <v>0</v>
      </c>
      <c r="M29" s="125">
        <v>0</v>
      </c>
      <c r="N29" s="125">
        <v>0</v>
      </c>
      <c r="O29" s="125">
        <v>0</v>
      </c>
      <c r="P29" s="124">
        <v>296168</v>
      </c>
      <c r="Q29" s="124"/>
    </row>
    <row r="30" spans="1:17" ht="13.5" customHeight="1">
      <c r="A30" s="64" t="s">
        <v>103</v>
      </c>
      <c r="G30" s="124"/>
      <c r="H30" s="125">
        <v>0</v>
      </c>
      <c r="I30" s="125">
        <v>90669</v>
      </c>
      <c r="J30" s="125">
        <v>0</v>
      </c>
      <c r="K30" s="125">
        <v>140231</v>
      </c>
      <c r="L30" s="125">
        <v>0</v>
      </c>
      <c r="M30" s="125">
        <v>0</v>
      </c>
      <c r="N30" s="125">
        <v>0</v>
      </c>
      <c r="O30" s="125">
        <v>0</v>
      </c>
      <c r="P30" s="124">
        <v>230900</v>
      </c>
      <c r="Q30" s="124"/>
    </row>
    <row r="31" spans="1:17" ht="13.5" customHeight="1">
      <c r="A31" s="64" t="s">
        <v>104</v>
      </c>
      <c r="G31" s="124"/>
      <c r="H31" s="125">
        <v>0</v>
      </c>
      <c r="I31" s="125">
        <v>0</v>
      </c>
      <c r="J31" s="125">
        <v>0</v>
      </c>
      <c r="K31" s="125">
        <v>0</v>
      </c>
      <c r="L31" s="125">
        <v>0</v>
      </c>
      <c r="M31" s="125">
        <v>0</v>
      </c>
      <c r="N31" s="125">
        <v>0</v>
      </c>
      <c r="O31" s="125">
        <v>0</v>
      </c>
      <c r="P31" s="124">
        <v>0</v>
      </c>
      <c r="Q31" s="124"/>
    </row>
    <row r="32" spans="1:17" ht="13.5" customHeight="1">
      <c r="A32" s="64" t="s">
        <v>105</v>
      </c>
      <c r="G32" s="124"/>
      <c r="H32" s="125">
        <v>6050053</v>
      </c>
      <c r="I32" s="125">
        <v>7609470</v>
      </c>
      <c r="J32" s="125">
        <v>11079</v>
      </c>
      <c r="K32" s="125">
        <v>12591212</v>
      </c>
      <c r="L32" s="125">
        <v>3448110</v>
      </c>
      <c r="M32" s="125">
        <v>2257969</v>
      </c>
      <c r="N32" s="125">
        <v>7759469</v>
      </c>
      <c r="O32" s="125">
        <v>170921</v>
      </c>
      <c r="P32" s="124">
        <v>39898283</v>
      </c>
      <c r="Q32" s="124"/>
    </row>
    <row r="33" spans="1:18" s="169" customFormat="1" ht="16.5" customHeight="1">
      <c r="A33" s="169" t="s">
        <v>106</v>
      </c>
      <c r="G33" s="170"/>
      <c r="H33" s="171">
        <v>6050053</v>
      </c>
      <c r="I33" s="171">
        <v>7700139</v>
      </c>
      <c r="J33" s="171">
        <v>11079</v>
      </c>
      <c r="K33" s="171">
        <v>14914192</v>
      </c>
      <c r="L33" s="171">
        <v>3448110</v>
      </c>
      <c r="M33" s="171">
        <v>2302969</v>
      </c>
      <c r="N33" s="171">
        <v>8188666</v>
      </c>
      <c r="O33" s="171">
        <v>170921</v>
      </c>
      <c r="P33" s="170">
        <v>42786129</v>
      </c>
      <c r="Q33" s="172"/>
      <c r="R33" s="170"/>
    </row>
    <row r="34" spans="7:17" ht="4.5" customHeight="1">
      <c r="G34" s="124"/>
      <c r="H34" s="125"/>
      <c r="I34" s="125"/>
      <c r="J34" s="125"/>
      <c r="K34" s="125"/>
      <c r="L34" s="125"/>
      <c r="M34" s="125"/>
      <c r="N34" s="125"/>
      <c r="O34" s="125"/>
      <c r="P34" s="124"/>
      <c r="Q34" s="124"/>
    </row>
    <row r="35" spans="1:17" ht="13.5" customHeight="1">
      <c r="A35" s="64" t="s">
        <v>107</v>
      </c>
      <c r="G35" s="124"/>
      <c r="H35" s="125">
        <v>0</v>
      </c>
      <c r="I35" s="125">
        <v>75938</v>
      </c>
      <c r="J35" s="125">
        <v>0</v>
      </c>
      <c r="K35" s="125">
        <v>806303</v>
      </c>
      <c r="L35" s="125">
        <v>0</v>
      </c>
      <c r="M35" s="125">
        <v>0</v>
      </c>
      <c r="N35" s="125">
        <v>0</v>
      </c>
      <c r="O35" s="125">
        <v>0</v>
      </c>
      <c r="P35" s="124">
        <v>882241</v>
      </c>
      <c r="Q35" s="124"/>
    </row>
    <row r="36" spans="1:16" ht="16.5" customHeight="1">
      <c r="A36" s="123" t="s">
        <v>108</v>
      </c>
      <c r="G36" s="124"/>
      <c r="H36" s="125"/>
      <c r="I36" s="125"/>
      <c r="J36" s="125"/>
      <c r="K36" s="125"/>
      <c r="L36" s="125"/>
      <c r="M36" s="125"/>
      <c r="N36" s="125"/>
      <c r="O36" s="125"/>
      <c r="P36" s="124"/>
    </row>
    <row r="37" spans="1:16" ht="13.5" customHeight="1">
      <c r="A37" s="64" t="s">
        <v>109</v>
      </c>
      <c r="G37" s="124"/>
      <c r="H37" s="125"/>
      <c r="I37" s="125"/>
      <c r="J37" s="125"/>
      <c r="K37" s="125"/>
      <c r="L37" s="125"/>
      <c r="M37" s="125"/>
      <c r="N37" s="125"/>
      <c r="O37" s="125"/>
      <c r="P37" s="124">
        <v>0</v>
      </c>
    </row>
    <row r="38" spans="1:16" ht="13.5" customHeight="1">
      <c r="A38" s="64" t="s">
        <v>110</v>
      </c>
      <c r="G38" s="124"/>
      <c r="H38" s="125"/>
      <c r="I38" s="125"/>
      <c r="J38" s="125"/>
      <c r="K38" s="125"/>
      <c r="L38" s="125"/>
      <c r="M38" s="125"/>
      <c r="N38" s="125"/>
      <c r="O38" s="125"/>
      <c r="P38" s="124">
        <v>0</v>
      </c>
    </row>
    <row r="39" spans="1:16" ht="13.5" customHeight="1">
      <c r="A39" s="64" t="s">
        <v>111</v>
      </c>
      <c r="G39" s="124"/>
      <c r="H39" s="125"/>
      <c r="I39" s="125"/>
      <c r="J39" s="125"/>
      <c r="K39" s="125"/>
      <c r="L39" s="125"/>
      <c r="M39" s="125"/>
      <c r="N39" s="125"/>
      <c r="O39" s="125"/>
      <c r="P39" s="124">
        <v>1733605</v>
      </c>
    </row>
    <row r="40" spans="1:16" ht="13.5" customHeight="1">
      <c r="A40" s="64" t="s">
        <v>112</v>
      </c>
      <c r="G40" s="124"/>
      <c r="H40" s="125"/>
      <c r="I40" s="125"/>
      <c r="J40" s="125"/>
      <c r="K40" s="125"/>
      <c r="L40" s="125"/>
      <c r="M40" s="125"/>
      <c r="N40" s="125"/>
      <c r="O40" s="125"/>
      <c r="P40" s="124">
        <v>0</v>
      </c>
    </row>
    <row r="41" spans="1:16" ht="13.5" customHeight="1">
      <c r="A41" s="64" t="s">
        <v>113</v>
      </c>
      <c r="G41" s="124"/>
      <c r="H41" s="125"/>
      <c r="I41" s="125"/>
      <c r="J41" s="125"/>
      <c r="K41" s="125"/>
      <c r="L41" s="125"/>
      <c r="M41" s="125"/>
      <c r="N41" s="125"/>
      <c r="O41" s="125"/>
      <c r="P41" s="124">
        <v>6246698</v>
      </c>
    </row>
    <row r="42" spans="1:18" s="173" customFormat="1" ht="16.5" customHeight="1" thickBot="1">
      <c r="A42" s="173" t="s">
        <v>114</v>
      </c>
      <c r="G42" s="176"/>
      <c r="H42" s="191"/>
      <c r="I42" s="191"/>
      <c r="J42" s="191"/>
      <c r="K42" s="191"/>
      <c r="L42" s="191"/>
      <c r="M42" s="191"/>
      <c r="N42" s="191"/>
      <c r="O42" s="191"/>
      <c r="P42" s="192">
        <v>7980303</v>
      </c>
      <c r="R42" s="176"/>
    </row>
    <row r="43" spans="1:18" s="169" customFormat="1" ht="16.5" customHeight="1" thickTop="1">
      <c r="A43" s="169" t="s">
        <v>115</v>
      </c>
      <c r="G43" s="170"/>
      <c r="H43" s="193"/>
      <c r="I43" s="193"/>
      <c r="J43" s="193"/>
      <c r="K43" s="193"/>
      <c r="L43" s="193"/>
      <c r="M43" s="193"/>
      <c r="N43" s="193"/>
      <c r="O43" s="193"/>
      <c r="P43" s="194">
        <v>272627590</v>
      </c>
      <c r="R43" s="170"/>
    </row>
    <row r="44" spans="1:16" s="123" customFormat="1" ht="18" customHeight="1">
      <c r="A44" s="123" t="s">
        <v>116</v>
      </c>
      <c r="G44" s="126"/>
      <c r="H44" s="127">
        <v>58467942</v>
      </c>
      <c r="I44" s="127">
        <v>18880029</v>
      </c>
      <c r="J44" s="127">
        <v>2022178</v>
      </c>
      <c r="K44" s="127">
        <v>36602342</v>
      </c>
      <c r="L44" s="127">
        <v>10797042</v>
      </c>
      <c r="M44" s="127">
        <v>5966528</v>
      </c>
      <c r="N44" s="127">
        <v>49063222</v>
      </c>
      <c r="O44" s="127">
        <v>226571</v>
      </c>
      <c r="P44" s="126">
        <v>182025855</v>
      </c>
    </row>
    <row r="45" s="128" customFormat="1" ht="3" customHeight="1" thickBot="1"/>
    <row r="51" ht="12.75">
      <c r="A51" s="65"/>
    </row>
    <row r="79" ht="12.75" hidden="1"/>
    <row r="80" ht="12.75" hidden="1"/>
    <row r="81" ht="12.75" hidden="1"/>
    <row r="82" ht="12.75" hidden="1"/>
    <row r="83" ht="12.75" hidden="1"/>
    <row r="84" spans="1:3" ht="12.75" hidden="1">
      <c r="A84" s="64">
        <v>3</v>
      </c>
      <c r="B84" s="64">
        <v>2001</v>
      </c>
      <c r="C84" s="64">
        <v>242</v>
      </c>
    </row>
    <row r="85" spans="1:4" ht="12.75" hidden="1">
      <c r="A85" s="64">
        <v>5</v>
      </c>
      <c r="D85" s="64">
        <v>2</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&amp;C- 9 -</oddFooter>
  </headerFooter>
</worksheet>
</file>

<file path=xl/worksheets/sheet17.xml><?xml version="1.0" encoding="utf-8"?>
<worksheet xmlns="http://schemas.openxmlformats.org/spreadsheetml/2006/main" xmlns:r="http://schemas.openxmlformats.org/officeDocument/2006/relationships">
  <sheetPr codeName="Sheet13"/>
  <dimension ref="A1:HL85"/>
  <sheetViews>
    <sheetView workbookViewId="0" topLeftCell="A1">
      <selection activeCell="C23" sqref="C23"/>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47</v>
      </c>
      <c r="D1" s="115"/>
      <c r="G1" s="159" t="s">
        <v>79</v>
      </c>
      <c r="M1" s="116"/>
      <c r="N1" s="116"/>
      <c r="O1" s="116"/>
    </row>
    <row r="2" spans="4:15" s="117" customFormat="1" ht="14.25" customHeight="1">
      <c r="D2" s="118"/>
      <c r="G2" s="160" t="s">
        <v>80</v>
      </c>
      <c r="M2" s="119"/>
      <c r="N2" s="119"/>
      <c r="O2" s="119"/>
    </row>
    <row r="3" spans="1:16" s="120" customFormat="1" ht="18.75" customHeight="1" thickBot="1">
      <c r="A3" s="120" t="s">
        <v>76</v>
      </c>
      <c r="H3" s="259">
        <v>2004</v>
      </c>
      <c r="I3" s="259"/>
      <c r="J3" s="259"/>
      <c r="K3" s="259"/>
      <c r="M3" s="121"/>
      <c r="N3" s="121"/>
      <c r="O3" s="121"/>
      <c r="P3" s="122"/>
    </row>
    <row r="4" spans="1:220" s="157" customFormat="1" ht="14.25" customHeight="1">
      <c r="A4" s="152"/>
      <c r="B4" s="152"/>
      <c r="C4" s="152"/>
      <c r="D4" s="152"/>
      <c r="E4" s="152"/>
      <c r="F4" s="152"/>
      <c r="G4" s="152"/>
      <c r="H4" s="258" t="s">
        <v>48</v>
      </c>
      <c r="I4" s="258"/>
      <c r="J4" s="204" t="s">
        <v>49</v>
      </c>
      <c r="K4" s="258" t="s">
        <v>182</v>
      </c>
      <c r="L4" s="258"/>
      <c r="M4" s="258"/>
      <c r="N4" s="258"/>
      <c r="O4" s="205" t="s">
        <v>81</v>
      </c>
      <c r="P4" s="204" t="s">
        <v>183</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50</v>
      </c>
      <c r="C5" s="150"/>
      <c r="D5" s="153"/>
      <c r="H5" s="184" t="s">
        <v>51</v>
      </c>
      <c r="I5" s="184" t="s">
        <v>81</v>
      </c>
      <c r="J5" s="184" t="s">
        <v>25</v>
      </c>
      <c r="K5" s="184" t="s">
        <v>52</v>
      </c>
      <c r="L5" s="184" t="s">
        <v>53</v>
      </c>
      <c r="M5" s="185" t="s">
        <v>54</v>
      </c>
      <c r="N5" s="185" t="s">
        <v>55</v>
      </c>
      <c r="O5" s="185"/>
      <c r="P5" s="186"/>
    </row>
    <row r="6" spans="1:16" s="151" customFormat="1" ht="14.25" customHeight="1">
      <c r="A6" s="154"/>
      <c r="B6" s="165" t="s">
        <v>0</v>
      </c>
      <c r="C6" s="154"/>
      <c r="D6" s="154"/>
      <c r="H6" s="187" t="s">
        <v>56</v>
      </c>
      <c r="I6" s="188" t="s">
        <v>48</v>
      </c>
      <c r="J6" s="188"/>
      <c r="K6" s="187" t="s">
        <v>57</v>
      </c>
      <c r="L6" s="187" t="s">
        <v>58</v>
      </c>
      <c r="M6" s="189" t="s">
        <v>59</v>
      </c>
      <c r="N6" s="189" t="s">
        <v>60</v>
      </c>
      <c r="O6" s="190"/>
      <c r="P6" s="188"/>
    </row>
    <row r="7" spans="1:220" s="148" customFormat="1" ht="15" customHeight="1" thickBot="1">
      <c r="A7" s="156" t="s">
        <v>75</v>
      </c>
      <c r="B7" s="128"/>
      <c r="C7" s="128"/>
      <c r="D7" s="128"/>
      <c r="E7" s="128" t="s">
        <v>25</v>
      </c>
      <c r="F7" s="128"/>
      <c r="G7" s="128"/>
      <c r="H7" s="158" t="s">
        <v>61</v>
      </c>
      <c r="I7" s="158" t="s">
        <v>62</v>
      </c>
      <c r="J7" s="158" t="s">
        <v>63</v>
      </c>
      <c r="K7" s="158" t="s">
        <v>64</v>
      </c>
      <c r="L7" s="158" t="s">
        <v>65</v>
      </c>
      <c r="M7" s="149" t="s">
        <v>66</v>
      </c>
      <c r="N7" s="149" t="s">
        <v>67</v>
      </c>
      <c r="O7" s="149" t="s">
        <v>73</v>
      </c>
      <c r="P7" s="158" t="s">
        <v>74</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68</v>
      </c>
      <c r="G8" s="124"/>
      <c r="H8" s="125"/>
      <c r="I8" s="125"/>
      <c r="J8" s="125"/>
      <c r="K8" s="125"/>
      <c r="L8" s="125"/>
      <c r="M8" s="125"/>
      <c r="N8" s="125"/>
      <c r="O8" s="125"/>
    </row>
    <row r="9" spans="1:17" ht="13.5" customHeight="1">
      <c r="A9" s="64" t="s">
        <v>82</v>
      </c>
      <c r="G9" s="124"/>
      <c r="H9" s="125">
        <v>118046175</v>
      </c>
      <c r="I9" s="125">
        <v>19373779</v>
      </c>
      <c r="J9" s="125">
        <v>2800424</v>
      </c>
      <c r="K9" s="125">
        <v>1013932</v>
      </c>
      <c r="L9" s="125">
        <v>61874</v>
      </c>
      <c r="M9" s="125">
        <v>27094</v>
      </c>
      <c r="N9" s="125">
        <v>10449301</v>
      </c>
      <c r="O9" s="125">
        <v>2441407</v>
      </c>
      <c r="P9" s="124">
        <v>154213986</v>
      </c>
      <c r="Q9" s="124"/>
    </row>
    <row r="10" spans="1:17" ht="13.5" customHeight="1">
      <c r="A10" s="64" t="s">
        <v>83</v>
      </c>
      <c r="G10" s="124"/>
      <c r="H10" s="125">
        <v>0</v>
      </c>
      <c r="I10" s="125">
        <v>211297</v>
      </c>
      <c r="J10" s="125">
        <v>0</v>
      </c>
      <c r="K10" s="125">
        <v>1677253</v>
      </c>
      <c r="L10" s="125">
        <v>0</v>
      </c>
      <c r="M10" s="125">
        <v>0</v>
      </c>
      <c r="N10" s="125">
        <v>6944928</v>
      </c>
      <c r="O10" s="125">
        <v>0</v>
      </c>
      <c r="P10" s="124">
        <v>8833478</v>
      </c>
      <c r="Q10" s="124"/>
    </row>
    <row r="11" spans="1:17" ht="13.5" customHeight="1">
      <c r="A11" s="64" t="s">
        <v>84</v>
      </c>
      <c r="G11" s="124"/>
      <c r="H11" s="125">
        <v>20685</v>
      </c>
      <c r="I11" s="125">
        <v>103446</v>
      </c>
      <c r="J11" s="125">
        <v>287379</v>
      </c>
      <c r="K11" s="125">
        <v>0</v>
      </c>
      <c r="L11" s="125">
        <v>0</v>
      </c>
      <c r="M11" s="125">
        <v>0</v>
      </c>
      <c r="N11" s="125">
        <v>199084</v>
      </c>
      <c r="O11" s="125">
        <v>0</v>
      </c>
      <c r="P11" s="124">
        <v>610594</v>
      </c>
      <c r="Q11" s="124"/>
    </row>
    <row r="12" spans="1:17" ht="13.5" customHeight="1">
      <c r="A12" s="64" t="s">
        <v>85</v>
      </c>
      <c r="G12" s="124"/>
      <c r="H12" s="125">
        <v>1828</v>
      </c>
      <c r="I12" s="125">
        <v>11138</v>
      </c>
      <c r="J12" s="125">
        <v>1828</v>
      </c>
      <c r="K12" s="125">
        <v>18385</v>
      </c>
      <c r="L12" s="125">
        <v>112000</v>
      </c>
      <c r="M12" s="125">
        <v>0</v>
      </c>
      <c r="N12" s="125">
        <v>13065</v>
      </c>
      <c r="O12" s="125">
        <v>0</v>
      </c>
      <c r="P12" s="124">
        <v>158244</v>
      </c>
      <c r="Q12" s="124"/>
    </row>
    <row r="13" spans="1:17" ht="13.5" customHeight="1">
      <c r="A13" s="64" t="s">
        <v>86</v>
      </c>
      <c r="G13" s="124"/>
      <c r="H13" s="125">
        <v>0</v>
      </c>
      <c r="I13" s="125">
        <v>3286592</v>
      </c>
      <c r="J13" s="125">
        <v>23914</v>
      </c>
      <c r="K13" s="125">
        <v>24633558</v>
      </c>
      <c r="L13" s="125">
        <v>3061891</v>
      </c>
      <c r="M13" s="125">
        <v>0</v>
      </c>
      <c r="N13" s="125">
        <v>753235</v>
      </c>
      <c r="O13" s="125">
        <v>0</v>
      </c>
      <c r="P13" s="124">
        <v>31759190</v>
      </c>
      <c r="Q13" s="124"/>
    </row>
    <row r="14" spans="1:17" ht="13.5" customHeight="1">
      <c r="A14" s="64" t="s">
        <v>87</v>
      </c>
      <c r="G14" s="124"/>
      <c r="H14" s="125">
        <v>0</v>
      </c>
      <c r="I14" s="125">
        <v>0</v>
      </c>
      <c r="J14" s="125">
        <v>0</v>
      </c>
      <c r="K14" s="125">
        <v>0</v>
      </c>
      <c r="L14" s="125">
        <v>0</v>
      </c>
      <c r="M14" s="125">
        <v>0</v>
      </c>
      <c r="N14" s="125">
        <v>0</v>
      </c>
      <c r="O14" s="125">
        <v>0</v>
      </c>
      <c r="P14" s="124">
        <v>0</v>
      </c>
      <c r="Q14" s="124"/>
    </row>
    <row r="15" spans="1:17" ht="13.5" customHeight="1">
      <c r="A15" s="64" t="s">
        <v>88</v>
      </c>
      <c r="G15" s="124"/>
      <c r="H15" s="125">
        <v>0</v>
      </c>
      <c r="I15" s="125">
        <v>685454</v>
      </c>
      <c r="J15" s="125">
        <v>224</v>
      </c>
      <c r="K15" s="125">
        <v>158732</v>
      </c>
      <c r="L15" s="125">
        <v>0</v>
      </c>
      <c r="M15" s="125">
        <v>0</v>
      </c>
      <c r="N15" s="125">
        <v>3960</v>
      </c>
      <c r="O15" s="125">
        <v>12407</v>
      </c>
      <c r="P15" s="124">
        <v>860777</v>
      </c>
      <c r="Q15" s="124"/>
    </row>
    <row r="16" spans="1:18" s="123" customFormat="1" ht="13.5" customHeight="1">
      <c r="A16" s="123" t="s">
        <v>89</v>
      </c>
      <c r="G16" s="126"/>
      <c r="H16" s="127">
        <v>118068688</v>
      </c>
      <c r="I16" s="127">
        <v>23671706</v>
      </c>
      <c r="J16" s="127">
        <v>3113769</v>
      </c>
      <c r="K16" s="127">
        <v>27501860</v>
      </c>
      <c r="L16" s="127">
        <v>3235765</v>
      </c>
      <c r="M16" s="127">
        <v>27094</v>
      </c>
      <c r="N16" s="127">
        <v>18363573</v>
      </c>
      <c r="O16" s="127">
        <v>2453814</v>
      </c>
      <c r="P16" s="126">
        <v>196436269</v>
      </c>
      <c r="Q16" s="124"/>
      <c r="R16" s="126"/>
    </row>
    <row r="17" spans="1:17" ht="13.5" customHeight="1">
      <c r="A17" s="64" t="s">
        <v>90</v>
      </c>
      <c r="G17" s="124"/>
      <c r="H17" s="125"/>
      <c r="I17" s="125"/>
      <c r="J17" s="125"/>
      <c r="K17" s="125"/>
      <c r="L17" s="125"/>
      <c r="M17" s="125"/>
      <c r="N17" s="125"/>
      <c r="O17" s="125"/>
      <c r="P17" s="124"/>
      <c r="Q17" s="124"/>
    </row>
    <row r="18" spans="1:17" ht="13.5" customHeight="1">
      <c r="A18" s="64" t="s">
        <v>91</v>
      </c>
      <c r="G18" s="124"/>
      <c r="H18" s="125">
        <v>1220788</v>
      </c>
      <c r="I18" s="125">
        <v>280157</v>
      </c>
      <c r="J18" s="125">
        <v>0</v>
      </c>
      <c r="K18" s="125">
        <v>244589</v>
      </c>
      <c r="L18" s="125">
        <v>365</v>
      </c>
      <c r="M18" s="125">
        <v>0</v>
      </c>
      <c r="N18" s="125">
        <v>279966</v>
      </c>
      <c r="O18" s="125">
        <v>5722</v>
      </c>
      <c r="P18" s="124">
        <v>2031585</v>
      </c>
      <c r="Q18" s="124"/>
    </row>
    <row r="19" spans="1:17" ht="13.5" customHeight="1">
      <c r="A19" s="64" t="s">
        <v>92</v>
      </c>
      <c r="G19" s="124"/>
      <c r="H19" s="125">
        <v>0</v>
      </c>
      <c r="I19" s="125">
        <v>0</v>
      </c>
      <c r="J19" s="125">
        <v>0</v>
      </c>
      <c r="K19" s="125">
        <v>0</v>
      </c>
      <c r="L19" s="125">
        <v>0</v>
      </c>
      <c r="M19" s="125">
        <v>0</v>
      </c>
      <c r="N19" s="125">
        <v>6816</v>
      </c>
      <c r="O19" s="125">
        <v>0</v>
      </c>
      <c r="P19" s="124">
        <v>6816</v>
      </c>
      <c r="Q19" s="124"/>
    </row>
    <row r="20" spans="1:17" ht="13.5" customHeight="1">
      <c r="A20" s="64" t="s">
        <v>93</v>
      </c>
      <c r="G20" s="124"/>
      <c r="H20" s="125">
        <v>0</v>
      </c>
      <c r="I20" s="125">
        <v>0</v>
      </c>
      <c r="J20" s="125">
        <v>0</v>
      </c>
      <c r="K20" s="125">
        <v>87300</v>
      </c>
      <c r="L20" s="125">
        <v>0</v>
      </c>
      <c r="M20" s="125">
        <v>0</v>
      </c>
      <c r="N20" s="125">
        <v>0</v>
      </c>
      <c r="O20" s="125">
        <v>0</v>
      </c>
      <c r="P20" s="124">
        <v>87300</v>
      </c>
      <c r="Q20" s="124"/>
    </row>
    <row r="21" spans="1:17" ht="13.5" customHeight="1">
      <c r="A21" s="64" t="s">
        <v>94</v>
      </c>
      <c r="G21" s="124"/>
      <c r="H21" s="125">
        <v>1213</v>
      </c>
      <c r="I21" s="125">
        <v>213012</v>
      </c>
      <c r="J21" s="125">
        <v>0</v>
      </c>
      <c r="K21" s="125">
        <v>10400</v>
      </c>
      <c r="L21" s="125">
        <v>0</v>
      </c>
      <c r="M21" s="125">
        <v>0</v>
      </c>
      <c r="N21" s="125">
        <v>0</v>
      </c>
      <c r="O21" s="125">
        <v>0</v>
      </c>
      <c r="P21" s="124">
        <v>224625</v>
      </c>
      <c r="Q21" s="124"/>
    </row>
    <row r="22" spans="1:17" ht="13.5" customHeight="1">
      <c r="A22" s="64" t="s">
        <v>95</v>
      </c>
      <c r="G22" s="124"/>
      <c r="H22" s="125">
        <v>2143420</v>
      </c>
      <c r="I22" s="125">
        <v>378251</v>
      </c>
      <c r="J22" s="125">
        <v>0</v>
      </c>
      <c r="K22" s="125">
        <v>0</v>
      </c>
      <c r="L22" s="125">
        <v>0</v>
      </c>
      <c r="M22" s="125">
        <v>0</v>
      </c>
      <c r="N22" s="125">
        <v>0</v>
      </c>
      <c r="O22" s="125">
        <v>0</v>
      </c>
      <c r="P22" s="124">
        <v>2521671</v>
      </c>
      <c r="Q22" s="124"/>
    </row>
    <row r="23" spans="1:18" s="123" customFormat="1" ht="21" customHeight="1">
      <c r="A23" s="123" t="s">
        <v>96</v>
      </c>
      <c r="G23" s="126"/>
      <c r="H23" s="127">
        <v>1462</v>
      </c>
      <c r="I23" s="127">
        <v>5903085</v>
      </c>
      <c r="J23" s="127">
        <v>6709967</v>
      </c>
      <c r="K23" s="127">
        <v>211286022</v>
      </c>
      <c r="L23" s="127">
        <v>6005966</v>
      </c>
      <c r="M23" s="127">
        <v>23724191</v>
      </c>
      <c r="N23" s="127">
        <v>72199508</v>
      </c>
      <c r="O23" s="127">
        <v>183162</v>
      </c>
      <c r="P23" s="126">
        <v>326013363</v>
      </c>
      <c r="Q23" s="124"/>
      <c r="R23" s="126"/>
    </row>
    <row r="24" spans="1:17" ht="13.5" customHeight="1">
      <c r="A24" s="64" t="s">
        <v>97</v>
      </c>
      <c r="G24" s="124"/>
      <c r="H24" s="125"/>
      <c r="I24" s="125"/>
      <c r="J24" s="125"/>
      <c r="K24" s="125"/>
      <c r="L24" s="125"/>
      <c r="M24" s="125"/>
      <c r="N24" s="125"/>
      <c r="O24" s="125"/>
      <c r="P24" s="124"/>
      <c r="Q24" s="124"/>
    </row>
    <row r="25" spans="1:17" s="166" customFormat="1" ht="18.75" customHeight="1">
      <c r="A25" s="166" t="s">
        <v>98</v>
      </c>
      <c r="G25" s="167"/>
      <c r="H25" s="168">
        <v>0</v>
      </c>
      <c r="I25" s="168">
        <v>0</v>
      </c>
      <c r="J25" s="168">
        <v>0</v>
      </c>
      <c r="K25" s="168">
        <v>0</v>
      </c>
      <c r="L25" s="168">
        <v>0</v>
      </c>
      <c r="M25" s="168">
        <v>0</v>
      </c>
      <c r="N25" s="168">
        <v>0</v>
      </c>
      <c r="O25" s="168">
        <v>0</v>
      </c>
      <c r="P25" s="167">
        <v>0</v>
      </c>
      <c r="Q25" s="167"/>
    </row>
    <row r="26" spans="1:18" s="169" customFormat="1" ht="16.5" customHeight="1">
      <c r="A26" s="169" t="s">
        <v>99</v>
      </c>
      <c r="G26" s="170"/>
      <c r="H26" s="171">
        <v>118070150</v>
      </c>
      <c r="I26" s="171">
        <v>29574791</v>
      </c>
      <c r="J26" s="171">
        <v>9823736</v>
      </c>
      <c r="K26" s="171">
        <v>238787882</v>
      </c>
      <c r="L26" s="171">
        <v>9241731</v>
      </c>
      <c r="M26" s="171">
        <v>23751285</v>
      </c>
      <c r="N26" s="171">
        <v>90563081</v>
      </c>
      <c r="O26" s="171">
        <v>2636976</v>
      </c>
      <c r="P26" s="170">
        <v>522449632</v>
      </c>
      <c r="Q26" s="172"/>
      <c r="R26" s="170"/>
    </row>
    <row r="27" spans="1:17" ht="18.75" customHeight="1">
      <c r="A27" s="123" t="s">
        <v>100</v>
      </c>
      <c r="G27" s="124"/>
      <c r="H27" s="125"/>
      <c r="I27" s="125"/>
      <c r="J27" s="125"/>
      <c r="K27" s="125"/>
      <c r="L27" s="125"/>
      <c r="M27" s="125"/>
      <c r="N27" s="125"/>
      <c r="O27" s="125"/>
      <c r="P27" s="124"/>
      <c r="Q27" s="124"/>
    </row>
    <row r="28" spans="1:17" ht="13.5" customHeight="1">
      <c r="A28" s="64" t="s">
        <v>101</v>
      </c>
      <c r="G28" s="124"/>
      <c r="H28" s="125">
        <v>0</v>
      </c>
      <c r="I28" s="125">
        <v>6500</v>
      </c>
      <c r="J28" s="125">
        <v>0</v>
      </c>
      <c r="K28" s="125">
        <v>35150</v>
      </c>
      <c r="L28" s="125">
        <v>0</v>
      </c>
      <c r="M28" s="125">
        <v>0</v>
      </c>
      <c r="N28" s="125">
        <v>0</v>
      </c>
      <c r="O28" s="125">
        <v>0</v>
      </c>
      <c r="P28" s="124">
        <v>41650</v>
      </c>
      <c r="Q28" s="124"/>
    </row>
    <row r="29" spans="1:17" ht="13.5" customHeight="1">
      <c r="A29" s="64" t="s">
        <v>102</v>
      </c>
      <c r="G29" s="124"/>
      <c r="H29" s="125">
        <v>0</v>
      </c>
      <c r="I29" s="125">
        <v>0</v>
      </c>
      <c r="J29" s="125">
        <v>0</v>
      </c>
      <c r="K29" s="125">
        <v>25278</v>
      </c>
      <c r="L29" s="125">
        <v>0</v>
      </c>
      <c r="M29" s="125">
        <v>3150</v>
      </c>
      <c r="N29" s="125">
        <v>253775</v>
      </c>
      <c r="O29" s="125">
        <v>0</v>
      </c>
      <c r="P29" s="124">
        <v>282203</v>
      </c>
      <c r="Q29" s="124"/>
    </row>
    <row r="30" spans="1:17" ht="13.5" customHeight="1">
      <c r="A30" s="64" t="s">
        <v>103</v>
      </c>
      <c r="G30" s="124"/>
      <c r="H30" s="125">
        <v>0</v>
      </c>
      <c r="I30" s="125">
        <v>319241</v>
      </c>
      <c r="J30" s="125">
        <v>10000</v>
      </c>
      <c r="K30" s="125">
        <v>1218585</v>
      </c>
      <c r="L30" s="125">
        <v>20000</v>
      </c>
      <c r="M30" s="125">
        <v>0</v>
      </c>
      <c r="N30" s="125">
        <v>103346</v>
      </c>
      <c r="O30" s="125">
        <v>0</v>
      </c>
      <c r="P30" s="124">
        <v>1671172</v>
      </c>
      <c r="Q30" s="124"/>
    </row>
    <row r="31" spans="1:17" ht="13.5" customHeight="1">
      <c r="A31" s="64" t="s">
        <v>104</v>
      </c>
      <c r="G31" s="124"/>
      <c r="H31" s="125">
        <v>0</v>
      </c>
      <c r="I31" s="125">
        <v>0</v>
      </c>
      <c r="J31" s="125">
        <v>0</v>
      </c>
      <c r="K31" s="125">
        <v>0</v>
      </c>
      <c r="L31" s="125">
        <v>0</v>
      </c>
      <c r="M31" s="125">
        <v>0</v>
      </c>
      <c r="N31" s="125">
        <v>0</v>
      </c>
      <c r="O31" s="125">
        <v>0</v>
      </c>
      <c r="P31" s="124">
        <v>0</v>
      </c>
      <c r="Q31" s="124"/>
    </row>
    <row r="32" spans="1:17" ht="13.5" customHeight="1">
      <c r="A32" s="64" t="s">
        <v>105</v>
      </c>
      <c r="G32" s="124"/>
      <c r="H32" s="125">
        <v>142263</v>
      </c>
      <c r="I32" s="125">
        <v>1281920</v>
      </c>
      <c r="J32" s="125">
        <v>0</v>
      </c>
      <c r="K32" s="125">
        <v>260000</v>
      </c>
      <c r="L32" s="125">
        <v>2634941</v>
      </c>
      <c r="M32" s="125">
        <v>0</v>
      </c>
      <c r="N32" s="125">
        <v>0</v>
      </c>
      <c r="O32" s="125">
        <v>0</v>
      </c>
      <c r="P32" s="124">
        <v>4319124</v>
      </c>
      <c r="Q32" s="124"/>
    </row>
    <row r="33" spans="1:18" s="169" customFormat="1" ht="16.5" customHeight="1">
      <c r="A33" s="169" t="s">
        <v>106</v>
      </c>
      <c r="G33" s="170"/>
      <c r="H33" s="171">
        <v>142263</v>
      </c>
      <c r="I33" s="171">
        <v>1607661</v>
      </c>
      <c r="J33" s="171">
        <v>10000</v>
      </c>
      <c r="K33" s="171">
        <v>1539013</v>
      </c>
      <c r="L33" s="171">
        <v>2654941</v>
      </c>
      <c r="M33" s="171">
        <v>3150</v>
      </c>
      <c r="N33" s="171">
        <v>357121</v>
      </c>
      <c r="O33" s="171">
        <v>0</v>
      </c>
      <c r="P33" s="170">
        <v>6314149</v>
      </c>
      <c r="Q33" s="172"/>
      <c r="R33" s="170"/>
    </row>
    <row r="34" spans="7:17" ht="4.5" customHeight="1">
      <c r="G34" s="124"/>
      <c r="H34" s="125"/>
      <c r="I34" s="125"/>
      <c r="J34" s="125"/>
      <c r="K34" s="125"/>
      <c r="L34" s="125"/>
      <c r="M34" s="125"/>
      <c r="N34" s="125"/>
      <c r="O34" s="125"/>
      <c r="P34" s="124"/>
      <c r="Q34" s="124"/>
    </row>
    <row r="35" spans="1:17" ht="13.5" customHeight="1">
      <c r="A35" s="64" t="s">
        <v>107</v>
      </c>
      <c r="G35" s="124"/>
      <c r="H35" s="125">
        <v>0</v>
      </c>
      <c r="I35" s="125">
        <v>557968</v>
      </c>
      <c r="J35" s="125">
        <v>0</v>
      </c>
      <c r="K35" s="125">
        <v>4929443</v>
      </c>
      <c r="L35" s="125">
        <v>793800</v>
      </c>
      <c r="M35" s="125">
        <v>0</v>
      </c>
      <c r="N35" s="125">
        <v>2713</v>
      </c>
      <c r="O35" s="125">
        <v>0</v>
      </c>
      <c r="P35" s="124">
        <v>6283924</v>
      </c>
      <c r="Q35" s="124"/>
    </row>
    <row r="36" spans="1:17" ht="16.5" customHeight="1">
      <c r="A36" s="123" t="s">
        <v>108</v>
      </c>
      <c r="G36" s="124"/>
      <c r="H36" s="125"/>
      <c r="I36" s="125"/>
      <c r="J36" s="125"/>
      <c r="K36" s="125"/>
      <c r="L36" s="125"/>
      <c r="M36" s="125"/>
      <c r="N36" s="125"/>
      <c r="O36" s="125"/>
      <c r="P36" s="124"/>
      <c r="Q36" s="124"/>
    </row>
    <row r="37" spans="1:17" ht="13.5" customHeight="1">
      <c r="A37" s="64" t="s">
        <v>109</v>
      </c>
      <c r="G37" s="124"/>
      <c r="H37" s="125"/>
      <c r="I37" s="125"/>
      <c r="J37" s="125"/>
      <c r="K37" s="125"/>
      <c r="L37" s="125"/>
      <c r="M37" s="125"/>
      <c r="N37" s="125"/>
      <c r="O37" s="125"/>
      <c r="P37" s="124">
        <v>839789</v>
      </c>
      <c r="Q37" s="124"/>
    </row>
    <row r="38" spans="1:17" ht="13.5" customHeight="1">
      <c r="A38" s="64" t="s">
        <v>110</v>
      </c>
      <c r="G38" s="124"/>
      <c r="H38" s="125"/>
      <c r="I38" s="125"/>
      <c r="J38" s="125"/>
      <c r="K38" s="125"/>
      <c r="L38" s="125"/>
      <c r="M38" s="125"/>
      <c r="N38" s="125"/>
      <c r="O38" s="125"/>
      <c r="P38" s="124">
        <v>495209</v>
      </c>
      <c r="Q38" s="124"/>
    </row>
    <row r="39" spans="1:17" ht="13.5" customHeight="1">
      <c r="A39" s="64" t="s">
        <v>111</v>
      </c>
      <c r="G39" s="124"/>
      <c r="H39" s="125"/>
      <c r="I39" s="125"/>
      <c r="J39" s="125"/>
      <c r="K39" s="125"/>
      <c r="L39" s="125"/>
      <c r="M39" s="125"/>
      <c r="N39" s="125"/>
      <c r="O39" s="125"/>
      <c r="P39" s="124">
        <v>8632231</v>
      </c>
      <c r="Q39" s="124"/>
    </row>
    <row r="40" spans="1:17" ht="13.5" customHeight="1">
      <c r="A40" s="64" t="s">
        <v>112</v>
      </c>
      <c r="G40" s="124"/>
      <c r="H40" s="125"/>
      <c r="I40" s="125"/>
      <c r="J40" s="125"/>
      <c r="K40" s="125"/>
      <c r="L40" s="125"/>
      <c r="M40" s="125"/>
      <c r="N40" s="125"/>
      <c r="O40" s="125"/>
      <c r="P40" s="124">
        <v>0</v>
      </c>
      <c r="Q40" s="124"/>
    </row>
    <row r="41" spans="1:17" ht="13.5" customHeight="1">
      <c r="A41" s="64" t="s">
        <v>113</v>
      </c>
      <c r="G41" s="124"/>
      <c r="H41" s="125"/>
      <c r="I41" s="125"/>
      <c r="J41" s="125"/>
      <c r="K41" s="125"/>
      <c r="L41" s="125"/>
      <c r="M41" s="125"/>
      <c r="N41" s="125"/>
      <c r="O41" s="125"/>
      <c r="P41" s="124">
        <v>28298288</v>
      </c>
      <c r="Q41" s="124"/>
    </row>
    <row r="42" spans="1:18" s="173" customFormat="1" ht="16.5" customHeight="1" thickBot="1">
      <c r="A42" s="173" t="s">
        <v>114</v>
      </c>
      <c r="G42" s="176"/>
      <c r="H42" s="191"/>
      <c r="I42" s="191"/>
      <c r="J42" s="191"/>
      <c r="K42" s="191"/>
      <c r="L42" s="191"/>
      <c r="M42" s="191"/>
      <c r="N42" s="191"/>
      <c r="O42" s="191"/>
      <c r="P42" s="192">
        <v>38265517</v>
      </c>
      <c r="Q42" s="175"/>
      <c r="R42" s="176"/>
    </row>
    <row r="43" spans="1:18" s="169" customFormat="1" ht="16.5" customHeight="1" thickTop="1">
      <c r="A43" s="169" t="s">
        <v>115</v>
      </c>
      <c r="G43" s="170"/>
      <c r="H43" s="193"/>
      <c r="I43" s="193"/>
      <c r="J43" s="193"/>
      <c r="K43" s="193"/>
      <c r="L43" s="193"/>
      <c r="M43" s="193"/>
      <c r="N43" s="193"/>
      <c r="O43" s="193"/>
      <c r="P43" s="194">
        <v>567029298</v>
      </c>
      <c r="Q43" s="172"/>
      <c r="R43" s="170"/>
    </row>
    <row r="44" spans="1:16" s="123" customFormat="1" ht="18" customHeight="1">
      <c r="A44" s="123" t="s">
        <v>116</v>
      </c>
      <c r="G44" s="126"/>
      <c r="H44" s="127">
        <v>118068688</v>
      </c>
      <c r="I44" s="127">
        <v>24555415</v>
      </c>
      <c r="J44" s="127">
        <v>3123769</v>
      </c>
      <c r="K44" s="127">
        <v>33685038</v>
      </c>
      <c r="L44" s="127">
        <v>4049565</v>
      </c>
      <c r="M44" s="127">
        <v>27094</v>
      </c>
      <c r="N44" s="127">
        <v>18469632</v>
      </c>
      <c r="O44" s="127">
        <v>2453814</v>
      </c>
      <c r="P44" s="126">
        <v>204433015</v>
      </c>
    </row>
    <row r="45" s="128" customFormat="1" ht="3" customHeight="1" thickBot="1"/>
    <row r="51" ht="12.75">
      <c r="A51" s="65"/>
    </row>
    <row r="79" ht="12.75" hidden="1"/>
    <row r="80" ht="12.75" hidden="1"/>
    <row r="81" ht="12.75" hidden="1"/>
    <row r="82" ht="12.75" hidden="1"/>
    <row r="83" ht="12.75" hidden="1"/>
    <row r="84" spans="1:3" ht="12.75" hidden="1">
      <c r="A84" s="64">
        <v>3</v>
      </c>
      <c r="B84" s="64">
        <v>2001</v>
      </c>
      <c r="C84" s="64">
        <v>242</v>
      </c>
    </row>
    <row r="85" spans="1:4" ht="12.75" hidden="1">
      <c r="A85" s="64">
        <v>6</v>
      </c>
      <c r="D85" s="64">
        <v>3</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&amp;C- 10 -</oddFooter>
  </headerFooter>
</worksheet>
</file>

<file path=xl/worksheets/sheet18.xml><?xml version="1.0" encoding="utf-8"?>
<worksheet xmlns="http://schemas.openxmlformats.org/spreadsheetml/2006/main" xmlns:r="http://schemas.openxmlformats.org/officeDocument/2006/relationships">
  <sheetPr codeName="Sheet112"/>
  <dimension ref="A1:HL85"/>
  <sheetViews>
    <sheetView workbookViewId="0" topLeftCell="A1">
      <selection activeCell="C23" sqref="C23"/>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47</v>
      </c>
      <c r="D1" s="115"/>
      <c r="G1" s="159" t="s">
        <v>79</v>
      </c>
      <c r="M1" s="116"/>
      <c r="N1" s="116"/>
      <c r="O1" s="116"/>
    </row>
    <row r="2" spans="4:15" s="117" customFormat="1" ht="14.25" customHeight="1">
      <c r="D2" s="118"/>
      <c r="G2" s="160" t="s">
        <v>80</v>
      </c>
      <c r="M2" s="119"/>
      <c r="N2" s="119"/>
      <c r="O2" s="119"/>
    </row>
    <row r="3" spans="1:16" s="120" customFormat="1" ht="18.75" customHeight="1" thickBot="1">
      <c r="A3" s="120" t="s">
        <v>1</v>
      </c>
      <c r="H3" s="259">
        <v>2004</v>
      </c>
      <c r="I3" s="259"/>
      <c r="J3" s="259"/>
      <c r="K3" s="259"/>
      <c r="M3" s="121"/>
      <c r="N3" s="121"/>
      <c r="O3" s="121"/>
      <c r="P3" s="122"/>
    </row>
    <row r="4" spans="1:220" s="157" customFormat="1" ht="14.25" customHeight="1">
      <c r="A4" s="152"/>
      <c r="B4" s="152"/>
      <c r="C4" s="152"/>
      <c r="D4" s="152"/>
      <c r="E4" s="152"/>
      <c r="F4" s="152"/>
      <c r="G4" s="152"/>
      <c r="H4" s="258" t="s">
        <v>48</v>
      </c>
      <c r="I4" s="258"/>
      <c r="J4" s="204" t="s">
        <v>49</v>
      </c>
      <c r="K4" s="258" t="s">
        <v>182</v>
      </c>
      <c r="L4" s="258"/>
      <c r="M4" s="258"/>
      <c r="N4" s="258"/>
      <c r="O4" s="205" t="s">
        <v>81</v>
      </c>
      <c r="P4" s="204" t="s">
        <v>183</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50</v>
      </c>
      <c r="C5" s="150"/>
      <c r="D5" s="153"/>
      <c r="H5" s="184" t="s">
        <v>51</v>
      </c>
      <c r="I5" s="184" t="s">
        <v>81</v>
      </c>
      <c r="J5" s="184" t="s">
        <v>25</v>
      </c>
      <c r="K5" s="184" t="s">
        <v>52</v>
      </c>
      <c r="L5" s="184" t="s">
        <v>53</v>
      </c>
      <c r="M5" s="185" t="s">
        <v>54</v>
      </c>
      <c r="N5" s="185" t="s">
        <v>55</v>
      </c>
      <c r="O5" s="185"/>
      <c r="P5" s="186"/>
    </row>
    <row r="6" spans="1:16" s="151" customFormat="1" ht="14.25" customHeight="1">
      <c r="A6" s="154"/>
      <c r="B6" s="165" t="s">
        <v>184</v>
      </c>
      <c r="C6" s="154"/>
      <c r="D6" s="154"/>
      <c r="H6" s="187" t="s">
        <v>56</v>
      </c>
      <c r="I6" s="188" t="s">
        <v>48</v>
      </c>
      <c r="J6" s="188"/>
      <c r="K6" s="187" t="s">
        <v>57</v>
      </c>
      <c r="L6" s="187" t="s">
        <v>58</v>
      </c>
      <c r="M6" s="189" t="s">
        <v>59</v>
      </c>
      <c r="N6" s="189" t="s">
        <v>60</v>
      </c>
      <c r="O6" s="190"/>
      <c r="P6" s="188"/>
    </row>
    <row r="7" spans="1:220" s="148" customFormat="1" ht="15" customHeight="1" thickBot="1">
      <c r="A7" s="156" t="s">
        <v>75</v>
      </c>
      <c r="B7" s="128"/>
      <c r="C7" s="128"/>
      <c r="D7" s="128"/>
      <c r="E7" s="128" t="s">
        <v>25</v>
      </c>
      <c r="F7" s="128"/>
      <c r="G7" s="128"/>
      <c r="H7" s="158" t="s">
        <v>61</v>
      </c>
      <c r="I7" s="158" t="s">
        <v>62</v>
      </c>
      <c r="J7" s="158" t="s">
        <v>63</v>
      </c>
      <c r="K7" s="158" t="s">
        <v>64</v>
      </c>
      <c r="L7" s="158" t="s">
        <v>65</v>
      </c>
      <c r="M7" s="149" t="s">
        <v>66</v>
      </c>
      <c r="N7" s="149" t="s">
        <v>67</v>
      </c>
      <c r="O7" s="149" t="s">
        <v>73</v>
      </c>
      <c r="P7" s="158" t="s">
        <v>74</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68</v>
      </c>
      <c r="G8" s="124"/>
      <c r="H8" s="125"/>
      <c r="I8" s="125"/>
      <c r="J8" s="125"/>
      <c r="K8" s="125"/>
      <c r="L8" s="125"/>
      <c r="M8" s="125"/>
      <c r="N8" s="125"/>
      <c r="O8" s="125"/>
    </row>
    <row r="9" spans="1:17" ht="13.5" customHeight="1">
      <c r="A9" s="64" t="s">
        <v>82</v>
      </c>
      <c r="G9" s="124"/>
      <c r="H9" s="125">
        <v>57715011</v>
      </c>
      <c r="I9" s="125">
        <v>6153532</v>
      </c>
      <c r="J9" s="125">
        <v>2925637</v>
      </c>
      <c r="K9" s="125">
        <v>0</v>
      </c>
      <c r="L9" s="125">
        <v>736672</v>
      </c>
      <c r="M9" s="125">
        <v>0</v>
      </c>
      <c r="N9" s="125">
        <v>1135922</v>
      </c>
      <c r="O9" s="125">
        <v>0</v>
      </c>
      <c r="P9" s="124">
        <v>68666774</v>
      </c>
      <c r="Q9" s="124"/>
    </row>
    <row r="10" spans="1:17" ht="13.5" customHeight="1">
      <c r="A10" s="64" t="s">
        <v>83</v>
      </c>
      <c r="G10" s="124"/>
      <c r="H10" s="125">
        <v>0</v>
      </c>
      <c r="I10" s="125">
        <v>113584</v>
      </c>
      <c r="J10" s="125">
        <v>0</v>
      </c>
      <c r="K10" s="125">
        <v>997582</v>
      </c>
      <c r="L10" s="125">
        <v>88000</v>
      </c>
      <c r="M10" s="125">
        <v>0</v>
      </c>
      <c r="N10" s="125">
        <v>4012442</v>
      </c>
      <c r="O10" s="125">
        <v>0</v>
      </c>
      <c r="P10" s="124">
        <v>5211608</v>
      </c>
      <c r="Q10" s="124"/>
    </row>
    <row r="11" spans="1:17" ht="13.5" customHeight="1">
      <c r="A11" s="64" t="s">
        <v>84</v>
      </c>
      <c r="G11" s="124"/>
      <c r="H11" s="125">
        <v>0</v>
      </c>
      <c r="I11" s="125">
        <v>86035</v>
      </c>
      <c r="J11" s="125">
        <v>206183</v>
      </c>
      <c r="K11" s="125">
        <v>162276</v>
      </c>
      <c r="L11" s="125">
        <v>0</v>
      </c>
      <c r="M11" s="125">
        <v>0</v>
      </c>
      <c r="N11" s="125">
        <v>480607</v>
      </c>
      <c r="O11" s="125">
        <v>0</v>
      </c>
      <c r="P11" s="124">
        <v>935101</v>
      </c>
      <c r="Q11" s="124"/>
    </row>
    <row r="12" spans="1:17" ht="13.5" customHeight="1">
      <c r="A12" s="64" t="s">
        <v>85</v>
      </c>
      <c r="G12" s="124"/>
      <c r="H12" s="125">
        <v>0</v>
      </c>
      <c r="I12" s="125">
        <v>0</v>
      </c>
      <c r="J12" s="125">
        <v>0</v>
      </c>
      <c r="K12" s="125">
        <v>0</v>
      </c>
      <c r="L12" s="125">
        <v>0</v>
      </c>
      <c r="M12" s="125">
        <v>0</v>
      </c>
      <c r="N12" s="125">
        <v>0</v>
      </c>
      <c r="O12" s="125">
        <v>0</v>
      </c>
      <c r="P12" s="124">
        <v>0</v>
      </c>
      <c r="Q12" s="124"/>
    </row>
    <row r="13" spans="1:17" ht="13.5" customHeight="1">
      <c r="A13" s="64" t="s">
        <v>86</v>
      </c>
      <c r="G13" s="124"/>
      <c r="H13" s="125">
        <v>0</v>
      </c>
      <c r="I13" s="125">
        <v>1499224</v>
      </c>
      <c r="J13" s="125">
        <v>128058</v>
      </c>
      <c r="K13" s="125">
        <v>9365755</v>
      </c>
      <c r="L13" s="125">
        <v>1497088</v>
      </c>
      <c r="M13" s="125">
        <v>0</v>
      </c>
      <c r="N13" s="125">
        <v>325120</v>
      </c>
      <c r="O13" s="125">
        <v>0</v>
      </c>
      <c r="P13" s="124">
        <v>12815245</v>
      </c>
      <c r="Q13" s="124"/>
    </row>
    <row r="14" spans="1:17" ht="13.5" customHeight="1">
      <c r="A14" s="64" t="s">
        <v>87</v>
      </c>
      <c r="G14" s="124"/>
      <c r="H14" s="125">
        <v>0</v>
      </c>
      <c r="I14" s="125">
        <v>0</v>
      </c>
      <c r="J14" s="125">
        <v>0</v>
      </c>
      <c r="K14" s="125">
        <v>0</v>
      </c>
      <c r="L14" s="125">
        <v>0</v>
      </c>
      <c r="M14" s="125">
        <v>0</v>
      </c>
      <c r="N14" s="125">
        <v>0</v>
      </c>
      <c r="O14" s="125">
        <v>0</v>
      </c>
      <c r="P14" s="124">
        <v>0</v>
      </c>
      <c r="Q14" s="124"/>
    </row>
    <row r="15" spans="1:17" ht="13.5" customHeight="1">
      <c r="A15" s="64" t="s">
        <v>88</v>
      </c>
      <c r="G15" s="124"/>
      <c r="H15" s="125">
        <v>0</v>
      </c>
      <c r="I15" s="125">
        <v>0</v>
      </c>
      <c r="J15" s="125">
        <v>0</v>
      </c>
      <c r="K15" s="125">
        <v>0</v>
      </c>
      <c r="L15" s="125">
        <v>0</v>
      </c>
      <c r="M15" s="125">
        <v>0</v>
      </c>
      <c r="N15" s="125">
        <v>0</v>
      </c>
      <c r="O15" s="125">
        <v>0</v>
      </c>
      <c r="P15" s="124">
        <v>0</v>
      </c>
      <c r="Q15" s="124"/>
    </row>
    <row r="16" spans="1:18" s="123" customFormat="1" ht="13.5" customHeight="1">
      <c r="A16" s="123" t="s">
        <v>89</v>
      </c>
      <c r="G16" s="126"/>
      <c r="H16" s="127">
        <v>57715011</v>
      </c>
      <c r="I16" s="127">
        <v>7852375</v>
      </c>
      <c r="J16" s="127">
        <v>3259878</v>
      </c>
      <c r="K16" s="127">
        <v>10525613</v>
      </c>
      <c r="L16" s="127">
        <v>2321760</v>
      </c>
      <c r="M16" s="127">
        <v>0</v>
      </c>
      <c r="N16" s="127">
        <v>5954091</v>
      </c>
      <c r="O16" s="127">
        <v>0</v>
      </c>
      <c r="P16" s="126">
        <v>87628728</v>
      </c>
      <c r="Q16" s="124"/>
      <c r="R16" s="126"/>
    </row>
    <row r="17" spans="1:17" ht="13.5" customHeight="1">
      <c r="A17" s="64" t="s">
        <v>90</v>
      </c>
      <c r="G17" s="124"/>
      <c r="H17" s="125"/>
      <c r="I17" s="125"/>
      <c r="J17" s="125"/>
      <c r="K17" s="125"/>
      <c r="L17" s="125"/>
      <c r="M17" s="125"/>
      <c r="N17" s="125"/>
      <c r="O17" s="125"/>
      <c r="P17" s="124"/>
      <c r="Q17" s="124"/>
    </row>
    <row r="18" spans="1:17" ht="13.5" customHeight="1">
      <c r="A18" s="64" t="s">
        <v>91</v>
      </c>
      <c r="G18" s="124"/>
      <c r="H18" s="125">
        <v>1459412</v>
      </c>
      <c r="I18" s="125">
        <v>101483</v>
      </c>
      <c r="J18" s="125">
        <v>0</v>
      </c>
      <c r="K18" s="125">
        <v>225446</v>
      </c>
      <c r="L18" s="125">
        <v>30397</v>
      </c>
      <c r="M18" s="125">
        <v>0</v>
      </c>
      <c r="N18" s="125">
        <v>252340</v>
      </c>
      <c r="O18" s="125">
        <v>0</v>
      </c>
      <c r="P18" s="124">
        <v>1965274</v>
      </c>
      <c r="Q18" s="124"/>
    </row>
    <row r="19" spans="1:17" ht="13.5" customHeight="1">
      <c r="A19" s="64" t="s">
        <v>92</v>
      </c>
      <c r="G19" s="124"/>
      <c r="H19" s="125">
        <v>0</v>
      </c>
      <c r="I19" s="125">
        <v>0</v>
      </c>
      <c r="J19" s="125">
        <v>0</v>
      </c>
      <c r="K19" s="125">
        <v>0</v>
      </c>
      <c r="L19" s="125">
        <v>0</v>
      </c>
      <c r="M19" s="125">
        <v>0</v>
      </c>
      <c r="N19" s="125">
        <v>0</v>
      </c>
      <c r="O19" s="125">
        <v>0</v>
      </c>
      <c r="P19" s="124">
        <v>0</v>
      </c>
      <c r="Q19" s="124"/>
    </row>
    <row r="20" spans="1:17" ht="13.5" customHeight="1">
      <c r="A20" s="64" t="s">
        <v>93</v>
      </c>
      <c r="G20" s="124"/>
      <c r="H20" s="125">
        <v>0</v>
      </c>
      <c r="I20" s="125">
        <v>0</v>
      </c>
      <c r="J20" s="125">
        <v>0</v>
      </c>
      <c r="K20" s="125">
        <v>50000</v>
      </c>
      <c r="L20" s="125">
        <v>0</v>
      </c>
      <c r="M20" s="125">
        <v>0</v>
      </c>
      <c r="N20" s="125">
        <v>0</v>
      </c>
      <c r="O20" s="125">
        <v>0</v>
      </c>
      <c r="P20" s="124">
        <v>50000</v>
      </c>
      <c r="Q20" s="124"/>
    </row>
    <row r="21" spans="1:17" ht="13.5" customHeight="1">
      <c r="A21" s="64" t="s">
        <v>94</v>
      </c>
      <c r="G21" s="124"/>
      <c r="H21" s="125">
        <v>0</v>
      </c>
      <c r="I21" s="125">
        <v>2450</v>
      </c>
      <c r="J21" s="125">
        <v>0</v>
      </c>
      <c r="K21" s="125">
        <v>2700</v>
      </c>
      <c r="L21" s="125">
        <v>0</v>
      </c>
      <c r="M21" s="125">
        <v>0</v>
      </c>
      <c r="N21" s="125">
        <v>0</v>
      </c>
      <c r="O21" s="125">
        <v>0</v>
      </c>
      <c r="P21" s="124">
        <v>4782</v>
      </c>
      <c r="Q21" s="124"/>
    </row>
    <row r="22" spans="1:17" ht="13.5" customHeight="1">
      <c r="A22" s="64" t="s">
        <v>95</v>
      </c>
      <c r="G22" s="124"/>
      <c r="H22" s="125">
        <v>690978</v>
      </c>
      <c r="I22" s="125">
        <v>0</v>
      </c>
      <c r="J22" s="125">
        <v>0</v>
      </c>
      <c r="K22" s="125">
        <v>0</v>
      </c>
      <c r="L22" s="125">
        <v>0</v>
      </c>
      <c r="M22" s="125">
        <v>0</v>
      </c>
      <c r="N22" s="125">
        <v>328150</v>
      </c>
      <c r="O22" s="125">
        <v>0</v>
      </c>
      <c r="P22" s="124">
        <v>1019128</v>
      </c>
      <c r="Q22" s="124"/>
    </row>
    <row r="23" spans="1:17" s="123" customFormat="1" ht="21" customHeight="1">
      <c r="A23" s="123" t="s">
        <v>96</v>
      </c>
      <c r="G23" s="126"/>
      <c r="H23" s="127">
        <v>0</v>
      </c>
      <c r="I23" s="127">
        <v>73803</v>
      </c>
      <c r="J23" s="127">
        <v>1725638</v>
      </c>
      <c r="K23" s="127">
        <v>57552127</v>
      </c>
      <c r="L23" s="127">
        <v>2492781</v>
      </c>
      <c r="M23" s="127">
        <v>8297329</v>
      </c>
      <c r="N23" s="127">
        <v>20468423</v>
      </c>
      <c r="O23" s="127">
        <v>0</v>
      </c>
      <c r="P23" s="126">
        <v>90610101</v>
      </c>
      <c r="Q23" s="124"/>
    </row>
    <row r="24" spans="1:17" ht="13.5" customHeight="1">
      <c r="A24" s="64" t="s">
        <v>97</v>
      </c>
      <c r="G24" s="124"/>
      <c r="H24" s="125"/>
      <c r="I24" s="125"/>
      <c r="J24" s="125"/>
      <c r="K24" s="125"/>
      <c r="L24" s="125"/>
      <c r="M24" s="125"/>
      <c r="N24" s="125"/>
      <c r="O24" s="125"/>
      <c r="P24" s="124"/>
      <c r="Q24" s="124"/>
    </row>
    <row r="25" spans="1:17" s="166" customFormat="1" ht="18.75" customHeight="1">
      <c r="A25" s="166" t="s">
        <v>98</v>
      </c>
      <c r="G25" s="167"/>
      <c r="H25" s="168">
        <v>0</v>
      </c>
      <c r="I25" s="168">
        <v>0</v>
      </c>
      <c r="J25" s="168">
        <v>0</v>
      </c>
      <c r="K25" s="168">
        <v>0</v>
      </c>
      <c r="L25" s="168">
        <v>0</v>
      </c>
      <c r="M25" s="168">
        <v>0</v>
      </c>
      <c r="N25" s="168">
        <v>0</v>
      </c>
      <c r="O25" s="168">
        <v>0</v>
      </c>
      <c r="P25" s="167">
        <v>0</v>
      </c>
      <c r="Q25" s="167"/>
    </row>
    <row r="26" spans="1:18" s="169" customFormat="1" ht="16.5" customHeight="1">
      <c r="A26" s="169" t="s">
        <v>99</v>
      </c>
      <c r="G26" s="170"/>
      <c r="H26" s="171">
        <v>57715011</v>
      </c>
      <c r="I26" s="171">
        <v>7926178</v>
      </c>
      <c r="J26" s="171">
        <v>4985516</v>
      </c>
      <c r="K26" s="171">
        <v>68077740</v>
      </c>
      <c r="L26" s="171">
        <v>4814541</v>
      </c>
      <c r="M26" s="171">
        <v>8297329</v>
      </c>
      <c r="N26" s="171">
        <v>26422514</v>
      </c>
      <c r="O26" s="171">
        <v>0</v>
      </c>
      <c r="P26" s="170">
        <v>178238829</v>
      </c>
      <c r="Q26" s="172"/>
      <c r="R26" s="170"/>
    </row>
    <row r="27" spans="1:17" ht="18.75" customHeight="1">
      <c r="A27" s="123" t="s">
        <v>100</v>
      </c>
      <c r="G27" s="124"/>
      <c r="H27" s="125"/>
      <c r="I27" s="125"/>
      <c r="J27" s="125"/>
      <c r="K27" s="125"/>
      <c r="L27" s="125"/>
      <c r="M27" s="125"/>
      <c r="N27" s="125"/>
      <c r="O27" s="125"/>
      <c r="P27" s="124"/>
      <c r="Q27" s="124"/>
    </row>
    <row r="28" spans="1:17" ht="13.5" customHeight="1">
      <c r="A28" s="64" t="s">
        <v>101</v>
      </c>
      <c r="G28" s="124"/>
      <c r="H28" s="125">
        <v>0</v>
      </c>
      <c r="I28" s="125">
        <v>0</v>
      </c>
      <c r="J28" s="125">
        <v>0</v>
      </c>
      <c r="K28" s="125">
        <v>0</v>
      </c>
      <c r="L28" s="125">
        <v>0</v>
      </c>
      <c r="M28" s="125">
        <v>0</v>
      </c>
      <c r="N28" s="125">
        <v>0</v>
      </c>
      <c r="O28" s="125">
        <v>0</v>
      </c>
      <c r="P28" s="124">
        <v>0</v>
      </c>
      <c r="Q28" s="124"/>
    </row>
    <row r="29" spans="1:17" ht="13.5" customHeight="1">
      <c r="A29" s="64" t="s">
        <v>102</v>
      </c>
      <c r="G29" s="124"/>
      <c r="H29" s="125">
        <v>0</v>
      </c>
      <c r="I29" s="125">
        <v>0</v>
      </c>
      <c r="J29" s="125">
        <v>0</v>
      </c>
      <c r="K29" s="125">
        <v>0</v>
      </c>
      <c r="L29" s="125">
        <v>0</v>
      </c>
      <c r="M29" s="125">
        <v>0</v>
      </c>
      <c r="N29" s="125">
        <v>0</v>
      </c>
      <c r="O29" s="125">
        <v>0</v>
      </c>
      <c r="P29" s="124">
        <v>0</v>
      </c>
      <c r="Q29" s="124"/>
    </row>
    <row r="30" spans="1:17" ht="13.5" customHeight="1">
      <c r="A30" s="64" t="s">
        <v>103</v>
      </c>
      <c r="G30" s="124"/>
      <c r="H30" s="125">
        <v>0</v>
      </c>
      <c r="I30" s="125">
        <v>248046</v>
      </c>
      <c r="J30" s="125">
        <v>3738</v>
      </c>
      <c r="K30" s="125">
        <v>512998</v>
      </c>
      <c r="L30" s="125">
        <v>2500</v>
      </c>
      <c r="M30" s="125">
        <v>0</v>
      </c>
      <c r="N30" s="125">
        <v>84810</v>
      </c>
      <c r="O30" s="125">
        <v>0</v>
      </c>
      <c r="P30" s="124">
        <v>852092</v>
      </c>
      <c r="Q30" s="124"/>
    </row>
    <row r="31" spans="1:17" ht="13.5" customHeight="1">
      <c r="A31" s="64" t="s">
        <v>104</v>
      </c>
      <c r="G31" s="124"/>
      <c r="H31" s="125">
        <v>0</v>
      </c>
      <c r="I31" s="125">
        <v>0</v>
      </c>
      <c r="J31" s="125">
        <v>0</v>
      </c>
      <c r="K31" s="125">
        <v>0</v>
      </c>
      <c r="L31" s="125">
        <v>0</v>
      </c>
      <c r="M31" s="125">
        <v>0</v>
      </c>
      <c r="N31" s="125">
        <v>0</v>
      </c>
      <c r="O31" s="125">
        <v>0</v>
      </c>
      <c r="P31" s="124">
        <v>0</v>
      </c>
      <c r="Q31" s="124"/>
    </row>
    <row r="32" spans="1:17" ht="13.5" customHeight="1">
      <c r="A32" s="64" t="s">
        <v>105</v>
      </c>
      <c r="G32" s="124"/>
      <c r="H32" s="125">
        <v>51698</v>
      </c>
      <c r="I32" s="125">
        <v>1689372</v>
      </c>
      <c r="J32" s="125">
        <v>0</v>
      </c>
      <c r="K32" s="125">
        <v>1545396</v>
      </c>
      <c r="L32" s="125">
        <v>595000</v>
      </c>
      <c r="M32" s="125">
        <v>0</v>
      </c>
      <c r="N32" s="125">
        <v>8332</v>
      </c>
      <c r="O32" s="125">
        <v>0</v>
      </c>
      <c r="P32" s="124">
        <v>3889798</v>
      </c>
      <c r="Q32" s="124"/>
    </row>
    <row r="33" spans="1:18" s="169" customFormat="1" ht="16.5" customHeight="1">
      <c r="A33" s="169" t="s">
        <v>106</v>
      </c>
      <c r="G33" s="170"/>
      <c r="H33" s="171">
        <v>51698</v>
      </c>
      <c r="I33" s="171">
        <v>1937418</v>
      </c>
      <c r="J33" s="171">
        <v>3738</v>
      </c>
      <c r="K33" s="171">
        <v>2058394</v>
      </c>
      <c r="L33" s="171">
        <v>597500</v>
      </c>
      <c r="M33" s="171">
        <v>0</v>
      </c>
      <c r="N33" s="171">
        <v>93142</v>
      </c>
      <c r="O33" s="171">
        <v>0</v>
      </c>
      <c r="P33" s="170">
        <v>4741890</v>
      </c>
      <c r="Q33" s="172"/>
      <c r="R33" s="170"/>
    </row>
    <row r="34" spans="7:17" ht="4.5" customHeight="1">
      <c r="G34" s="124"/>
      <c r="H34" s="125"/>
      <c r="I34" s="125"/>
      <c r="J34" s="125"/>
      <c r="K34" s="125"/>
      <c r="L34" s="125"/>
      <c r="M34" s="125"/>
      <c r="N34" s="125"/>
      <c r="O34" s="125"/>
      <c r="P34" s="124"/>
      <c r="Q34" s="124"/>
    </row>
    <row r="35" spans="1:17" ht="13.5" customHeight="1">
      <c r="A35" s="64" t="s">
        <v>107</v>
      </c>
      <c r="G35" s="124"/>
      <c r="H35" s="125">
        <v>0</v>
      </c>
      <c r="I35" s="125">
        <v>356325</v>
      </c>
      <c r="J35" s="125">
        <v>0</v>
      </c>
      <c r="K35" s="125">
        <v>2852485</v>
      </c>
      <c r="L35" s="125">
        <v>0</v>
      </c>
      <c r="M35" s="125">
        <v>0</v>
      </c>
      <c r="N35" s="125">
        <v>0</v>
      </c>
      <c r="O35" s="125">
        <v>0</v>
      </c>
      <c r="P35" s="124">
        <v>3208810</v>
      </c>
      <c r="Q35" s="124"/>
    </row>
    <row r="36" spans="1:17" ht="16.5" customHeight="1">
      <c r="A36" s="123" t="s">
        <v>108</v>
      </c>
      <c r="G36" s="124"/>
      <c r="H36" s="125"/>
      <c r="I36" s="125"/>
      <c r="J36" s="125"/>
      <c r="K36" s="125"/>
      <c r="L36" s="125"/>
      <c r="M36" s="125"/>
      <c r="N36" s="125"/>
      <c r="O36" s="125"/>
      <c r="P36" s="124"/>
      <c r="Q36" s="124"/>
    </row>
    <row r="37" spans="1:17" ht="13.5" customHeight="1">
      <c r="A37" s="64" t="s">
        <v>109</v>
      </c>
      <c r="G37" s="124"/>
      <c r="H37" s="125"/>
      <c r="I37" s="125"/>
      <c r="J37" s="125"/>
      <c r="K37" s="125"/>
      <c r="L37" s="125"/>
      <c r="M37" s="125"/>
      <c r="N37" s="125"/>
      <c r="O37" s="125"/>
      <c r="P37" s="124">
        <v>280753</v>
      </c>
      <c r="Q37" s="124"/>
    </row>
    <row r="38" spans="1:17" ht="13.5" customHeight="1">
      <c r="A38" s="64" t="s">
        <v>110</v>
      </c>
      <c r="G38" s="124"/>
      <c r="H38" s="125"/>
      <c r="I38" s="125"/>
      <c r="J38" s="125"/>
      <c r="K38" s="125"/>
      <c r="L38" s="125"/>
      <c r="M38" s="125"/>
      <c r="N38" s="125"/>
      <c r="O38" s="125"/>
      <c r="P38" s="124">
        <v>389092</v>
      </c>
      <c r="Q38" s="124"/>
    </row>
    <row r="39" spans="1:17" ht="13.5" customHeight="1">
      <c r="A39" s="64" t="s">
        <v>111</v>
      </c>
      <c r="G39" s="124"/>
      <c r="H39" s="125"/>
      <c r="I39" s="125"/>
      <c r="J39" s="125"/>
      <c r="K39" s="125"/>
      <c r="L39" s="125"/>
      <c r="M39" s="125"/>
      <c r="N39" s="125"/>
      <c r="O39" s="125"/>
      <c r="P39" s="124">
        <v>5597176</v>
      </c>
      <c r="Q39" s="124"/>
    </row>
    <row r="40" spans="1:17" ht="13.5" customHeight="1">
      <c r="A40" s="64" t="s">
        <v>112</v>
      </c>
      <c r="G40" s="124"/>
      <c r="H40" s="125"/>
      <c r="I40" s="125"/>
      <c r="J40" s="125"/>
      <c r="K40" s="125"/>
      <c r="L40" s="125"/>
      <c r="M40" s="125"/>
      <c r="N40" s="125"/>
      <c r="O40" s="125"/>
      <c r="P40" s="124">
        <v>0</v>
      </c>
      <c r="Q40" s="124"/>
    </row>
    <row r="41" spans="1:17" ht="13.5" customHeight="1">
      <c r="A41" s="64" t="s">
        <v>113</v>
      </c>
      <c r="G41" s="124"/>
      <c r="H41" s="125"/>
      <c r="I41" s="125"/>
      <c r="J41" s="125"/>
      <c r="K41" s="125"/>
      <c r="L41" s="125"/>
      <c r="M41" s="125"/>
      <c r="N41" s="125"/>
      <c r="O41" s="125"/>
      <c r="P41" s="124">
        <v>8816354</v>
      </c>
      <c r="Q41" s="124"/>
    </row>
    <row r="42" spans="1:18" s="173" customFormat="1" ht="16.5" customHeight="1" thickBot="1">
      <c r="A42" s="173" t="s">
        <v>114</v>
      </c>
      <c r="G42" s="176"/>
      <c r="H42" s="191"/>
      <c r="I42" s="191"/>
      <c r="J42" s="191"/>
      <c r="K42" s="191"/>
      <c r="L42" s="191"/>
      <c r="M42" s="191"/>
      <c r="N42" s="191"/>
      <c r="O42" s="191"/>
      <c r="P42" s="192">
        <v>15083375</v>
      </c>
      <c r="Q42" s="175"/>
      <c r="R42" s="176"/>
    </row>
    <row r="43" spans="1:18" s="169" customFormat="1" ht="16.5" customHeight="1" thickTop="1">
      <c r="A43" s="169" t="s">
        <v>115</v>
      </c>
      <c r="G43" s="170"/>
      <c r="H43" s="193"/>
      <c r="I43" s="193"/>
      <c r="J43" s="193"/>
      <c r="K43" s="193"/>
      <c r="L43" s="193"/>
      <c r="M43" s="193"/>
      <c r="N43" s="193"/>
      <c r="O43" s="193"/>
      <c r="P43" s="194">
        <v>198064094</v>
      </c>
      <c r="Q43" s="170"/>
      <c r="R43" s="170"/>
    </row>
    <row r="44" spans="1:16" s="123" customFormat="1" ht="18" customHeight="1">
      <c r="A44" s="123" t="s">
        <v>116</v>
      </c>
      <c r="G44" s="126"/>
      <c r="H44" s="127">
        <v>57715011</v>
      </c>
      <c r="I44" s="127">
        <v>8456746</v>
      </c>
      <c r="J44" s="127">
        <v>3263616</v>
      </c>
      <c r="K44" s="127">
        <v>13891096</v>
      </c>
      <c r="L44" s="127">
        <v>2324260</v>
      </c>
      <c r="M44" s="127">
        <v>0</v>
      </c>
      <c r="N44" s="127">
        <v>6038901</v>
      </c>
      <c r="O44" s="127">
        <v>0</v>
      </c>
      <c r="P44" s="126">
        <v>91689630</v>
      </c>
    </row>
    <row r="45" s="128" customFormat="1" ht="3" customHeight="1" thickBot="1"/>
    <row r="51" ht="12.75">
      <c r="A51" s="65"/>
    </row>
    <row r="79" ht="12.75" hidden="1"/>
    <row r="80" ht="12.75" hidden="1"/>
    <row r="81" ht="12.75" hidden="1"/>
    <row r="82" ht="12.75" hidden="1"/>
    <row r="83" ht="12.75" hidden="1"/>
    <row r="84" spans="1:3" ht="12.75" hidden="1">
      <c r="A84" s="64">
        <v>4</v>
      </c>
      <c r="B84" s="64">
        <v>2001</v>
      </c>
      <c r="C84" s="64">
        <v>242</v>
      </c>
    </row>
    <row r="85" spans="1:4" ht="12.75" hidden="1">
      <c r="A85" s="64">
        <v>10</v>
      </c>
      <c r="D85" s="64">
        <v>5</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&amp;C- 11 -</oddFooter>
  </headerFooter>
</worksheet>
</file>

<file path=xl/worksheets/sheet19.xml><?xml version="1.0" encoding="utf-8"?>
<worksheet xmlns="http://schemas.openxmlformats.org/spreadsheetml/2006/main" xmlns:r="http://schemas.openxmlformats.org/officeDocument/2006/relationships">
  <sheetPr codeName="Sheet113"/>
  <dimension ref="A1:HL85"/>
  <sheetViews>
    <sheetView workbookViewId="0" topLeftCell="A1">
      <selection activeCell="C23" sqref="C23"/>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47</v>
      </c>
      <c r="D1" s="115"/>
      <c r="G1" s="159" t="s">
        <v>79</v>
      </c>
      <c r="M1" s="116"/>
      <c r="N1" s="116"/>
      <c r="O1" s="116"/>
    </row>
    <row r="2" spans="4:15" s="117" customFormat="1" ht="14.25" customHeight="1">
      <c r="D2" s="118"/>
      <c r="G2" s="160" t="s">
        <v>80</v>
      </c>
      <c r="M2" s="119"/>
      <c r="N2" s="119"/>
      <c r="O2" s="119"/>
    </row>
    <row r="3" spans="1:16" s="120" customFormat="1" ht="18.75" customHeight="1" thickBot="1">
      <c r="A3" s="120" t="s">
        <v>185</v>
      </c>
      <c r="H3" s="259">
        <v>2004</v>
      </c>
      <c r="I3" s="259"/>
      <c r="J3" s="259"/>
      <c r="K3" s="259"/>
      <c r="M3" s="121"/>
      <c r="N3" s="121"/>
      <c r="O3" s="121"/>
      <c r="P3" s="122"/>
    </row>
    <row r="4" spans="1:220" s="157" customFormat="1" ht="14.25" customHeight="1">
      <c r="A4" s="152"/>
      <c r="B4" s="152"/>
      <c r="C4" s="152"/>
      <c r="D4" s="152"/>
      <c r="E4" s="152"/>
      <c r="F4" s="152"/>
      <c r="G4" s="152"/>
      <c r="H4" s="258" t="s">
        <v>48</v>
      </c>
      <c r="I4" s="258"/>
      <c r="J4" s="204" t="s">
        <v>49</v>
      </c>
      <c r="K4" s="258" t="s">
        <v>182</v>
      </c>
      <c r="L4" s="258"/>
      <c r="M4" s="258"/>
      <c r="N4" s="258"/>
      <c r="O4" s="205" t="s">
        <v>81</v>
      </c>
      <c r="P4" s="204" t="s">
        <v>183</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50</v>
      </c>
      <c r="C5" s="150"/>
      <c r="D5" s="153"/>
      <c r="H5" s="184" t="s">
        <v>51</v>
      </c>
      <c r="I5" s="184" t="s">
        <v>81</v>
      </c>
      <c r="J5" s="184" t="s">
        <v>25</v>
      </c>
      <c r="K5" s="184" t="s">
        <v>52</v>
      </c>
      <c r="L5" s="184" t="s">
        <v>53</v>
      </c>
      <c r="M5" s="185" t="s">
        <v>54</v>
      </c>
      <c r="N5" s="185" t="s">
        <v>55</v>
      </c>
      <c r="O5" s="185"/>
      <c r="P5" s="186"/>
    </row>
    <row r="6" spans="1:16" s="151" customFormat="1" ht="14.25" customHeight="1">
      <c r="A6" s="154"/>
      <c r="B6" s="165" t="s">
        <v>186</v>
      </c>
      <c r="C6" s="154"/>
      <c r="D6" s="154"/>
      <c r="H6" s="187" t="s">
        <v>56</v>
      </c>
      <c r="I6" s="188" t="s">
        <v>48</v>
      </c>
      <c r="J6" s="188"/>
      <c r="K6" s="187" t="s">
        <v>57</v>
      </c>
      <c r="L6" s="187" t="s">
        <v>58</v>
      </c>
      <c r="M6" s="189" t="s">
        <v>59</v>
      </c>
      <c r="N6" s="189" t="s">
        <v>60</v>
      </c>
      <c r="O6" s="190"/>
      <c r="P6" s="188"/>
    </row>
    <row r="7" spans="1:220" s="148" customFormat="1" ht="15" customHeight="1" thickBot="1">
      <c r="A7" s="156" t="s">
        <v>75</v>
      </c>
      <c r="B7" s="128"/>
      <c r="C7" s="128"/>
      <c r="D7" s="128"/>
      <c r="E7" s="128" t="s">
        <v>25</v>
      </c>
      <c r="F7" s="128"/>
      <c r="G7" s="128"/>
      <c r="H7" s="158" t="s">
        <v>61</v>
      </c>
      <c r="I7" s="158" t="s">
        <v>62</v>
      </c>
      <c r="J7" s="158" t="s">
        <v>63</v>
      </c>
      <c r="K7" s="158" t="s">
        <v>64</v>
      </c>
      <c r="L7" s="158" t="s">
        <v>65</v>
      </c>
      <c r="M7" s="149" t="s">
        <v>66</v>
      </c>
      <c r="N7" s="149" t="s">
        <v>67</v>
      </c>
      <c r="O7" s="149" t="s">
        <v>73</v>
      </c>
      <c r="P7" s="158" t="s">
        <v>74</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68</v>
      </c>
      <c r="G8" s="124"/>
      <c r="H8" s="125"/>
      <c r="I8" s="125"/>
      <c r="J8" s="125"/>
      <c r="K8" s="125"/>
      <c r="L8" s="125"/>
      <c r="M8" s="125"/>
      <c r="N8" s="125"/>
      <c r="O8" s="125"/>
    </row>
    <row r="9" spans="1:17" ht="13.5" customHeight="1">
      <c r="A9" s="64" t="s">
        <v>82</v>
      </c>
      <c r="G9" s="124"/>
      <c r="H9" s="125">
        <v>64135417</v>
      </c>
      <c r="I9" s="125">
        <v>5250524</v>
      </c>
      <c r="J9" s="125">
        <v>711072</v>
      </c>
      <c r="K9" s="125">
        <v>354621</v>
      </c>
      <c r="L9" s="125">
        <v>142925</v>
      </c>
      <c r="M9" s="125">
        <v>30948</v>
      </c>
      <c r="N9" s="125">
        <v>2875333</v>
      </c>
      <c r="O9" s="125">
        <v>66571</v>
      </c>
      <c r="P9" s="124">
        <v>73567411</v>
      </c>
      <c r="Q9" s="124"/>
    </row>
    <row r="10" spans="1:17" ht="13.5" customHeight="1">
      <c r="A10" s="64" t="s">
        <v>83</v>
      </c>
      <c r="G10" s="124"/>
      <c r="H10" s="125">
        <v>0</v>
      </c>
      <c r="I10" s="125">
        <v>44880</v>
      </c>
      <c r="J10" s="125">
        <v>0</v>
      </c>
      <c r="K10" s="125">
        <v>597101</v>
      </c>
      <c r="L10" s="125">
        <v>4503</v>
      </c>
      <c r="M10" s="125">
        <v>4503</v>
      </c>
      <c r="N10" s="125">
        <v>1882075</v>
      </c>
      <c r="O10" s="125">
        <v>0</v>
      </c>
      <c r="P10" s="124">
        <v>2533062</v>
      </c>
      <c r="Q10" s="124"/>
    </row>
    <row r="11" spans="1:17" ht="13.5" customHeight="1">
      <c r="A11" s="64" t="s">
        <v>84</v>
      </c>
      <c r="G11" s="124"/>
      <c r="H11" s="125">
        <v>42630</v>
      </c>
      <c r="I11" s="125">
        <v>94518</v>
      </c>
      <c r="J11" s="125">
        <v>50104</v>
      </c>
      <c r="K11" s="125">
        <v>391505</v>
      </c>
      <c r="L11" s="125">
        <v>17253</v>
      </c>
      <c r="M11" s="125">
        <v>4263</v>
      </c>
      <c r="N11" s="125">
        <v>487410</v>
      </c>
      <c r="O11" s="125">
        <v>0</v>
      </c>
      <c r="P11" s="124">
        <v>1087683</v>
      </c>
      <c r="Q11" s="124"/>
    </row>
    <row r="12" spans="1:17" ht="13.5" customHeight="1">
      <c r="A12" s="64" t="s">
        <v>85</v>
      </c>
      <c r="G12" s="124"/>
      <c r="H12" s="125">
        <v>8520</v>
      </c>
      <c r="I12" s="125">
        <v>0</v>
      </c>
      <c r="J12" s="125">
        <v>240</v>
      </c>
      <c r="K12" s="125">
        <v>880</v>
      </c>
      <c r="L12" s="125">
        <v>240</v>
      </c>
      <c r="M12" s="125">
        <v>240</v>
      </c>
      <c r="N12" s="125">
        <v>0</v>
      </c>
      <c r="O12" s="125">
        <v>0</v>
      </c>
      <c r="P12" s="124">
        <v>10120</v>
      </c>
      <c r="Q12" s="124"/>
    </row>
    <row r="13" spans="1:17" ht="13.5" customHeight="1">
      <c r="A13" s="64" t="s">
        <v>86</v>
      </c>
      <c r="G13" s="124"/>
      <c r="H13" s="125">
        <v>0</v>
      </c>
      <c r="I13" s="125">
        <v>918010</v>
      </c>
      <c r="J13" s="125">
        <v>6549</v>
      </c>
      <c r="K13" s="125">
        <v>5867807</v>
      </c>
      <c r="L13" s="125">
        <v>837588</v>
      </c>
      <c r="M13" s="125">
        <v>0</v>
      </c>
      <c r="N13" s="125">
        <v>730281</v>
      </c>
      <c r="O13" s="125">
        <v>0</v>
      </c>
      <c r="P13" s="124">
        <v>8360235</v>
      </c>
      <c r="Q13" s="124"/>
    </row>
    <row r="14" spans="1:17" ht="13.5" customHeight="1">
      <c r="A14" s="64" t="s">
        <v>87</v>
      </c>
      <c r="G14" s="124"/>
      <c r="H14" s="125">
        <v>0</v>
      </c>
      <c r="I14" s="125">
        <v>0</v>
      </c>
      <c r="J14" s="125">
        <v>0</v>
      </c>
      <c r="K14" s="125">
        <v>0</v>
      </c>
      <c r="L14" s="125">
        <v>0</v>
      </c>
      <c r="M14" s="125">
        <v>0</v>
      </c>
      <c r="N14" s="125">
        <v>0</v>
      </c>
      <c r="O14" s="125">
        <v>0</v>
      </c>
      <c r="P14" s="124">
        <v>0</v>
      </c>
      <c r="Q14" s="124"/>
    </row>
    <row r="15" spans="1:17" ht="13.5" customHeight="1">
      <c r="A15" s="64" t="s">
        <v>88</v>
      </c>
      <c r="G15" s="124"/>
      <c r="H15" s="125">
        <v>0</v>
      </c>
      <c r="I15" s="125">
        <v>166102</v>
      </c>
      <c r="J15" s="125">
        <v>2893</v>
      </c>
      <c r="K15" s="125">
        <v>78973</v>
      </c>
      <c r="L15" s="125">
        <v>177998</v>
      </c>
      <c r="M15" s="125">
        <v>0</v>
      </c>
      <c r="N15" s="125">
        <v>216207</v>
      </c>
      <c r="O15" s="125">
        <v>0</v>
      </c>
      <c r="P15" s="124">
        <v>642173</v>
      </c>
      <c r="Q15" s="124"/>
    </row>
    <row r="16" spans="1:18" s="123" customFormat="1" ht="13.5" customHeight="1">
      <c r="A16" s="123" t="s">
        <v>89</v>
      </c>
      <c r="G16" s="126"/>
      <c r="H16" s="127">
        <v>64186567</v>
      </c>
      <c r="I16" s="127">
        <v>6474034</v>
      </c>
      <c r="J16" s="127">
        <v>770858</v>
      </c>
      <c r="K16" s="127">
        <v>7290887</v>
      </c>
      <c r="L16" s="127">
        <v>1180507</v>
      </c>
      <c r="M16" s="127">
        <v>39954</v>
      </c>
      <c r="N16" s="127">
        <v>6191306</v>
      </c>
      <c r="O16" s="127">
        <v>66571</v>
      </c>
      <c r="P16" s="126">
        <v>86200685</v>
      </c>
      <c r="Q16" s="124"/>
      <c r="R16" s="126"/>
    </row>
    <row r="17" spans="1:17" ht="13.5" customHeight="1">
      <c r="A17" s="64" t="s">
        <v>90</v>
      </c>
      <c r="G17" s="124"/>
      <c r="H17" s="125"/>
      <c r="I17" s="125"/>
      <c r="J17" s="125"/>
      <c r="K17" s="125"/>
      <c r="L17" s="125"/>
      <c r="M17" s="125"/>
      <c r="N17" s="125"/>
      <c r="O17" s="125"/>
      <c r="P17" s="124"/>
      <c r="Q17" s="124"/>
    </row>
    <row r="18" spans="1:17" ht="13.5" customHeight="1">
      <c r="A18" s="64" t="s">
        <v>91</v>
      </c>
      <c r="G18" s="124"/>
      <c r="H18" s="125">
        <v>841718</v>
      </c>
      <c r="I18" s="125">
        <v>83397</v>
      </c>
      <c r="J18" s="125">
        <v>21511</v>
      </c>
      <c r="K18" s="125">
        <v>38727</v>
      </c>
      <c r="L18" s="125">
        <v>426</v>
      </c>
      <c r="M18" s="125">
        <v>0</v>
      </c>
      <c r="N18" s="125">
        <v>95305</v>
      </c>
      <c r="O18" s="125">
        <v>3080</v>
      </c>
      <c r="P18" s="124">
        <v>894449</v>
      </c>
      <c r="Q18" s="124"/>
    </row>
    <row r="19" spans="1:17" ht="13.5" customHeight="1">
      <c r="A19" s="64" t="s">
        <v>92</v>
      </c>
      <c r="G19" s="124"/>
      <c r="H19" s="125">
        <v>0</v>
      </c>
      <c r="I19" s="125">
        <v>0</v>
      </c>
      <c r="J19" s="125">
        <v>0</v>
      </c>
      <c r="K19" s="125">
        <v>0</v>
      </c>
      <c r="L19" s="125">
        <v>0</v>
      </c>
      <c r="M19" s="125">
        <v>0</v>
      </c>
      <c r="N19" s="125">
        <v>0</v>
      </c>
      <c r="O19" s="125">
        <v>0</v>
      </c>
      <c r="P19" s="124">
        <v>0</v>
      </c>
      <c r="Q19" s="124"/>
    </row>
    <row r="20" spans="1:17" ht="13.5" customHeight="1">
      <c r="A20" s="64" t="s">
        <v>93</v>
      </c>
      <c r="G20" s="124"/>
      <c r="H20" s="125">
        <v>0</v>
      </c>
      <c r="I20" s="125">
        <v>0</v>
      </c>
      <c r="J20" s="125">
        <v>0</v>
      </c>
      <c r="K20" s="125">
        <v>36000</v>
      </c>
      <c r="L20" s="125">
        <v>0</v>
      </c>
      <c r="M20" s="125">
        <v>0</v>
      </c>
      <c r="N20" s="125">
        <v>0</v>
      </c>
      <c r="O20" s="125">
        <v>0</v>
      </c>
      <c r="P20" s="124">
        <v>36000</v>
      </c>
      <c r="Q20" s="124"/>
    </row>
    <row r="21" spans="1:17" ht="13.5" customHeight="1">
      <c r="A21" s="64" t="s">
        <v>94</v>
      </c>
      <c r="G21" s="124"/>
      <c r="H21" s="125">
        <v>0</v>
      </c>
      <c r="I21" s="125">
        <v>0</v>
      </c>
      <c r="J21" s="125">
        <v>781</v>
      </c>
      <c r="K21" s="125">
        <v>0</v>
      </c>
      <c r="L21" s="125">
        <v>3125</v>
      </c>
      <c r="M21" s="125">
        <v>0</v>
      </c>
      <c r="N21" s="125">
        <v>0</v>
      </c>
      <c r="O21" s="125">
        <v>0</v>
      </c>
      <c r="P21" s="124">
        <v>3906</v>
      </c>
      <c r="Q21" s="124"/>
    </row>
    <row r="22" spans="1:17" ht="13.5" customHeight="1">
      <c r="A22" s="64" t="s">
        <v>95</v>
      </c>
      <c r="G22" s="124"/>
      <c r="H22" s="125">
        <v>2722061</v>
      </c>
      <c r="I22" s="125">
        <v>78781</v>
      </c>
      <c r="J22" s="125">
        <v>0</v>
      </c>
      <c r="K22" s="125">
        <v>0</v>
      </c>
      <c r="L22" s="125">
        <v>0</v>
      </c>
      <c r="M22" s="125">
        <v>0</v>
      </c>
      <c r="N22" s="125">
        <v>299900</v>
      </c>
      <c r="O22" s="125">
        <v>0</v>
      </c>
      <c r="P22" s="124">
        <v>3100742</v>
      </c>
      <c r="Q22" s="124"/>
    </row>
    <row r="23" spans="1:17" s="123" customFormat="1" ht="21" customHeight="1">
      <c r="A23" s="123" t="s">
        <v>96</v>
      </c>
      <c r="G23" s="126"/>
      <c r="H23" s="127">
        <v>0</v>
      </c>
      <c r="I23" s="127">
        <v>2007505</v>
      </c>
      <c r="J23" s="127">
        <v>1876858</v>
      </c>
      <c r="K23" s="127">
        <v>50862530</v>
      </c>
      <c r="L23" s="127">
        <v>1863238</v>
      </c>
      <c r="M23" s="127">
        <v>5713082</v>
      </c>
      <c r="N23" s="127">
        <v>17778307</v>
      </c>
      <c r="O23" s="127">
        <v>0</v>
      </c>
      <c r="P23" s="126">
        <v>80101518</v>
      </c>
      <c r="Q23" s="124"/>
    </row>
    <row r="24" spans="1:17" ht="13.5" customHeight="1">
      <c r="A24" s="64" t="s">
        <v>97</v>
      </c>
      <c r="G24" s="124"/>
      <c r="H24" s="125"/>
      <c r="I24" s="125"/>
      <c r="J24" s="125"/>
      <c r="K24" s="125"/>
      <c r="L24" s="125"/>
      <c r="M24" s="125"/>
      <c r="N24" s="125"/>
      <c r="O24" s="125"/>
      <c r="P24" s="124"/>
      <c r="Q24" s="124"/>
    </row>
    <row r="25" spans="1:17" s="166" customFormat="1" ht="18.75" customHeight="1">
      <c r="A25" s="166" t="s">
        <v>98</v>
      </c>
      <c r="G25" s="167"/>
      <c r="H25" s="168">
        <v>0</v>
      </c>
      <c r="I25" s="168">
        <v>0</v>
      </c>
      <c r="J25" s="168">
        <v>0</v>
      </c>
      <c r="K25" s="168">
        <v>0</v>
      </c>
      <c r="L25" s="168">
        <v>0</v>
      </c>
      <c r="M25" s="168">
        <v>0</v>
      </c>
      <c r="N25" s="168">
        <v>0</v>
      </c>
      <c r="O25" s="168">
        <v>0</v>
      </c>
      <c r="P25" s="167">
        <v>0</v>
      </c>
      <c r="Q25" s="167"/>
    </row>
    <row r="26" spans="1:18" s="169" customFormat="1" ht="16.5" customHeight="1">
      <c r="A26" s="169" t="s">
        <v>99</v>
      </c>
      <c r="G26" s="170"/>
      <c r="H26" s="171">
        <v>64186567</v>
      </c>
      <c r="I26" s="171">
        <v>8481539</v>
      </c>
      <c r="J26" s="171">
        <v>2647715</v>
      </c>
      <c r="K26" s="171">
        <v>58153417</v>
      </c>
      <c r="L26" s="171">
        <v>3043744</v>
      </c>
      <c r="M26" s="171">
        <v>5753036</v>
      </c>
      <c r="N26" s="171">
        <v>23969613</v>
      </c>
      <c r="O26" s="171">
        <v>66571</v>
      </c>
      <c r="P26" s="170">
        <v>166302205</v>
      </c>
      <c r="Q26" s="172"/>
      <c r="R26" s="170"/>
    </row>
    <row r="27" spans="1:17" ht="18.75" customHeight="1">
      <c r="A27" s="123" t="s">
        <v>100</v>
      </c>
      <c r="G27" s="124"/>
      <c r="H27" s="125"/>
      <c r="I27" s="125"/>
      <c r="J27" s="125"/>
      <c r="K27" s="125"/>
      <c r="L27" s="125"/>
      <c r="M27" s="125"/>
      <c r="N27" s="125"/>
      <c r="O27" s="125"/>
      <c r="P27" s="124"/>
      <c r="Q27" s="124"/>
    </row>
    <row r="28" spans="1:17" ht="13.5" customHeight="1">
      <c r="A28" s="64" t="s">
        <v>101</v>
      </c>
      <c r="G28" s="124"/>
      <c r="H28" s="125">
        <v>0</v>
      </c>
      <c r="I28" s="125">
        <v>0</v>
      </c>
      <c r="J28" s="125">
        <v>0</v>
      </c>
      <c r="K28" s="125">
        <v>0</v>
      </c>
      <c r="L28" s="125">
        <v>0</v>
      </c>
      <c r="M28" s="125">
        <v>0</v>
      </c>
      <c r="N28" s="125">
        <v>0</v>
      </c>
      <c r="O28" s="125">
        <v>0</v>
      </c>
      <c r="P28" s="124">
        <v>0</v>
      </c>
      <c r="Q28" s="124"/>
    </row>
    <row r="29" spans="1:17" ht="13.5" customHeight="1">
      <c r="A29" s="64" t="s">
        <v>102</v>
      </c>
      <c r="G29" s="124"/>
      <c r="H29" s="125">
        <v>0</v>
      </c>
      <c r="I29" s="125">
        <v>0</v>
      </c>
      <c r="J29" s="125">
        <v>0</v>
      </c>
      <c r="K29" s="125">
        <v>767</v>
      </c>
      <c r="L29" s="125">
        <v>0</v>
      </c>
      <c r="M29" s="125">
        <v>0</v>
      </c>
      <c r="N29" s="125">
        <v>975</v>
      </c>
      <c r="O29" s="125">
        <v>0</v>
      </c>
      <c r="P29" s="124">
        <v>1742</v>
      </c>
      <c r="Q29" s="124"/>
    </row>
    <row r="30" spans="1:17" ht="13.5" customHeight="1">
      <c r="A30" s="64" t="s">
        <v>103</v>
      </c>
      <c r="G30" s="124"/>
      <c r="H30" s="125">
        <v>0</v>
      </c>
      <c r="I30" s="125">
        <v>323784</v>
      </c>
      <c r="J30" s="125">
        <v>0</v>
      </c>
      <c r="K30" s="125">
        <v>707416</v>
      </c>
      <c r="L30" s="125">
        <v>0</v>
      </c>
      <c r="M30" s="125">
        <v>0</v>
      </c>
      <c r="N30" s="125">
        <v>0</v>
      </c>
      <c r="O30" s="125">
        <v>0</v>
      </c>
      <c r="P30" s="124">
        <v>1031200</v>
      </c>
      <c r="Q30" s="124"/>
    </row>
    <row r="31" spans="1:17" ht="13.5" customHeight="1">
      <c r="A31" s="64" t="s">
        <v>104</v>
      </c>
      <c r="G31" s="124"/>
      <c r="H31" s="125">
        <v>0</v>
      </c>
      <c r="I31" s="125">
        <v>0</v>
      </c>
      <c r="J31" s="125">
        <v>0</v>
      </c>
      <c r="K31" s="125">
        <v>0</v>
      </c>
      <c r="L31" s="125">
        <v>0</v>
      </c>
      <c r="M31" s="125">
        <v>0</v>
      </c>
      <c r="N31" s="125">
        <v>0</v>
      </c>
      <c r="O31" s="125">
        <v>0</v>
      </c>
      <c r="P31" s="124">
        <v>0</v>
      </c>
      <c r="Q31" s="124"/>
    </row>
    <row r="32" spans="1:17" ht="13.5" customHeight="1">
      <c r="A32" s="64" t="s">
        <v>105</v>
      </c>
      <c r="G32" s="124"/>
      <c r="H32" s="125">
        <v>1942</v>
      </c>
      <c r="I32" s="125">
        <v>0</v>
      </c>
      <c r="J32" s="125">
        <v>308</v>
      </c>
      <c r="K32" s="125">
        <v>2937207</v>
      </c>
      <c r="L32" s="125">
        <v>308</v>
      </c>
      <c r="M32" s="125">
        <v>308</v>
      </c>
      <c r="N32" s="125">
        <v>205533</v>
      </c>
      <c r="O32" s="125">
        <v>0</v>
      </c>
      <c r="P32" s="124">
        <v>3145606</v>
      </c>
      <c r="Q32" s="124"/>
    </row>
    <row r="33" spans="1:18" s="169" customFormat="1" ht="16.5" customHeight="1">
      <c r="A33" s="169" t="s">
        <v>106</v>
      </c>
      <c r="G33" s="170"/>
      <c r="H33" s="171">
        <v>1942</v>
      </c>
      <c r="I33" s="171">
        <v>323784</v>
      </c>
      <c r="J33" s="171">
        <v>308</v>
      </c>
      <c r="K33" s="171">
        <v>3645390</v>
      </c>
      <c r="L33" s="171">
        <v>308</v>
      </c>
      <c r="M33" s="171">
        <v>308</v>
      </c>
      <c r="N33" s="171">
        <v>206508</v>
      </c>
      <c r="O33" s="171">
        <v>0</v>
      </c>
      <c r="P33" s="170">
        <v>4178549</v>
      </c>
      <c r="Q33" s="172"/>
      <c r="R33" s="170"/>
    </row>
    <row r="34" spans="7:17" ht="4.5" customHeight="1">
      <c r="G34" s="124"/>
      <c r="H34" s="125"/>
      <c r="I34" s="125"/>
      <c r="J34" s="125"/>
      <c r="K34" s="125"/>
      <c r="L34" s="125"/>
      <c r="M34" s="125"/>
      <c r="N34" s="125"/>
      <c r="O34" s="125"/>
      <c r="P34" s="124"/>
      <c r="Q34" s="124"/>
    </row>
    <row r="35" spans="1:17" ht="13.5" customHeight="1">
      <c r="A35" s="64" t="s">
        <v>107</v>
      </c>
      <c r="G35" s="124"/>
      <c r="H35" s="125">
        <v>0</v>
      </c>
      <c r="I35" s="125">
        <v>169146</v>
      </c>
      <c r="J35" s="125">
        <v>0</v>
      </c>
      <c r="K35" s="125">
        <v>1157392</v>
      </c>
      <c r="L35" s="125">
        <v>0</v>
      </c>
      <c r="M35" s="125">
        <v>0</v>
      </c>
      <c r="N35" s="125">
        <v>4733</v>
      </c>
      <c r="O35" s="125">
        <v>0</v>
      </c>
      <c r="P35" s="124">
        <v>1331272</v>
      </c>
      <c r="Q35" s="124"/>
    </row>
    <row r="36" spans="1:17" ht="16.5" customHeight="1">
      <c r="A36" s="123" t="s">
        <v>108</v>
      </c>
      <c r="G36" s="124"/>
      <c r="H36" s="125"/>
      <c r="I36" s="125"/>
      <c r="J36" s="125"/>
      <c r="K36" s="125"/>
      <c r="L36" s="125"/>
      <c r="M36" s="125"/>
      <c r="N36" s="125"/>
      <c r="O36" s="125"/>
      <c r="P36" s="124"/>
      <c r="Q36" s="124"/>
    </row>
    <row r="37" spans="1:17" ht="13.5" customHeight="1">
      <c r="A37" s="64" t="s">
        <v>109</v>
      </c>
      <c r="G37" s="124"/>
      <c r="H37" s="125"/>
      <c r="I37" s="125"/>
      <c r="J37" s="125"/>
      <c r="K37" s="125"/>
      <c r="L37" s="125"/>
      <c r="M37" s="125"/>
      <c r="N37" s="125"/>
      <c r="O37" s="125"/>
      <c r="P37" s="124">
        <v>0</v>
      </c>
      <c r="Q37" s="124"/>
    </row>
    <row r="38" spans="1:17" ht="13.5" customHeight="1">
      <c r="A38" s="64" t="s">
        <v>110</v>
      </c>
      <c r="G38" s="124"/>
      <c r="H38" s="125"/>
      <c r="I38" s="125"/>
      <c r="J38" s="125"/>
      <c r="K38" s="125"/>
      <c r="L38" s="125"/>
      <c r="M38" s="125"/>
      <c r="N38" s="125"/>
      <c r="O38" s="125"/>
      <c r="P38" s="124">
        <v>0</v>
      </c>
      <c r="Q38" s="124"/>
    </row>
    <row r="39" spans="1:17" ht="13.5" customHeight="1">
      <c r="A39" s="64" t="s">
        <v>111</v>
      </c>
      <c r="G39" s="124"/>
      <c r="H39" s="125"/>
      <c r="I39" s="125"/>
      <c r="J39" s="125"/>
      <c r="K39" s="125"/>
      <c r="L39" s="125"/>
      <c r="M39" s="125"/>
      <c r="N39" s="125"/>
      <c r="O39" s="125"/>
      <c r="P39" s="124">
        <v>2341118</v>
      </c>
      <c r="Q39" s="124"/>
    </row>
    <row r="40" spans="1:17" ht="13.5" customHeight="1">
      <c r="A40" s="64" t="s">
        <v>112</v>
      </c>
      <c r="G40" s="124"/>
      <c r="H40" s="125"/>
      <c r="I40" s="125"/>
      <c r="J40" s="125"/>
      <c r="K40" s="125"/>
      <c r="L40" s="125"/>
      <c r="M40" s="125"/>
      <c r="N40" s="125"/>
      <c r="O40" s="125"/>
      <c r="P40" s="124">
        <v>0</v>
      </c>
      <c r="Q40" s="124"/>
    </row>
    <row r="41" spans="1:17" ht="13.5" customHeight="1">
      <c r="A41" s="64" t="s">
        <v>113</v>
      </c>
      <c r="G41" s="124"/>
      <c r="H41" s="125"/>
      <c r="I41" s="125"/>
      <c r="J41" s="125"/>
      <c r="K41" s="125"/>
      <c r="L41" s="125"/>
      <c r="M41" s="125"/>
      <c r="N41" s="125"/>
      <c r="O41" s="125"/>
      <c r="P41" s="124">
        <v>7901762</v>
      </c>
      <c r="Q41" s="124"/>
    </row>
    <row r="42" spans="1:18" s="173" customFormat="1" ht="16.5" customHeight="1" thickBot="1">
      <c r="A42" s="173" t="s">
        <v>114</v>
      </c>
      <c r="G42" s="176"/>
      <c r="H42" s="191"/>
      <c r="I42" s="191"/>
      <c r="J42" s="191"/>
      <c r="K42" s="191"/>
      <c r="L42" s="191"/>
      <c r="M42" s="191"/>
      <c r="N42" s="191"/>
      <c r="O42" s="191"/>
      <c r="P42" s="192">
        <v>10242880</v>
      </c>
      <c r="Q42" s="175"/>
      <c r="R42" s="176"/>
    </row>
    <row r="43" spans="1:18" s="169" customFormat="1" ht="16.5" customHeight="1" thickTop="1">
      <c r="A43" s="169" t="s">
        <v>115</v>
      </c>
      <c r="G43" s="170"/>
      <c r="H43" s="193"/>
      <c r="I43" s="193"/>
      <c r="J43" s="193"/>
      <c r="K43" s="193"/>
      <c r="L43" s="193"/>
      <c r="M43" s="193"/>
      <c r="N43" s="193"/>
      <c r="O43" s="193"/>
      <c r="P43" s="194">
        <v>180723634</v>
      </c>
      <c r="Q43" s="170"/>
      <c r="R43" s="170"/>
    </row>
    <row r="44" spans="1:16" s="123" customFormat="1" ht="18" customHeight="1">
      <c r="A44" s="123" t="s">
        <v>116</v>
      </c>
      <c r="G44" s="126"/>
      <c r="H44" s="127">
        <v>64186567</v>
      </c>
      <c r="I44" s="127">
        <v>6966964</v>
      </c>
      <c r="J44" s="127">
        <v>770858</v>
      </c>
      <c r="K44" s="127">
        <v>9155695</v>
      </c>
      <c r="L44" s="127">
        <v>1180507</v>
      </c>
      <c r="M44" s="127">
        <v>39954</v>
      </c>
      <c r="N44" s="127">
        <v>6196039</v>
      </c>
      <c r="O44" s="127">
        <v>66571</v>
      </c>
      <c r="P44" s="126">
        <v>88563157</v>
      </c>
    </row>
    <row r="45" s="128" customFormat="1" ht="3" customHeight="1" thickBot="1"/>
    <row r="51" ht="12.75">
      <c r="A51" s="65"/>
    </row>
    <row r="79" ht="12.75" hidden="1"/>
    <row r="80" ht="12.75" hidden="1"/>
    <row r="81" ht="12.75" hidden="1"/>
    <row r="82" ht="12.75" hidden="1"/>
    <row r="83" ht="12.75" hidden="1"/>
    <row r="84" spans="1:3" ht="12.75" hidden="1">
      <c r="A84" s="64">
        <v>4</v>
      </c>
      <c r="B84" s="64">
        <v>2001</v>
      </c>
      <c r="C84" s="64">
        <v>242</v>
      </c>
    </row>
    <row r="85" spans="1:4" ht="12.75" hidden="1">
      <c r="A85" s="64">
        <v>10</v>
      </c>
      <c r="D85" s="64">
        <v>5</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&amp;C- 12 -</oddFooter>
  </headerFooter>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C1" sqref="C1:C16384"/>
    </sheetView>
  </sheetViews>
  <sheetFormatPr defaultColWidth="9.140625" defaultRowHeight="12.75"/>
  <cols>
    <col min="1" max="1" width="68.7109375" style="4" customWidth="1"/>
    <col min="2" max="2" width="15.7109375" style="4" customWidth="1"/>
    <col min="3" max="3" width="68.7109375" style="240" customWidth="1"/>
    <col min="4" max="16384" width="9.140625" style="4" customWidth="1"/>
  </cols>
  <sheetData>
    <row r="1" spans="1:3" s="2" customFormat="1" ht="20.25">
      <c r="A1" s="1" t="s">
        <v>14</v>
      </c>
      <c r="C1" s="235" t="s">
        <v>15</v>
      </c>
    </row>
    <row r="2" spans="1:3" s="2" customFormat="1" ht="20.25">
      <c r="A2" s="3"/>
      <c r="C2" s="236"/>
    </row>
    <row r="3" spans="1:3" s="2" customFormat="1" ht="20.25">
      <c r="A3" s="3"/>
      <c r="C3" s="236"/>
    </row>
    <row r="5" spans="1:3" ht="15.75">
      <c r="A5" s="2" t="s">
        <v>16</v>
      </c>
      <c r="C5" s="237" t="s">
        <v>16</v>
      </c>
    </row>
    <row r="6" spans="1:3" ht="15.75">
      <c r="A6" s="2"/>
      <c r="C6" s="237"/>
    </row>
    <row r="8" spans="1:3" ht="150">
      <c r="A8" s="196" t="s">
        <v>217</v>
      </c>
      <c r="C8" s="238" t="s">
        <v>218</v>
      </c>
    </row>
    <row r="9" spans="1:3" ht="15">
      <c r="A9" s="5"/>
      <c r="C9" s="239"/>
    </row>
    <row r="10" spans="1:3" ht="15">
      <c r="A10" s="5"/>
      <c r="C10" s="239"/>
    </row>
    <row r="12" spans="1:3" ht="15.75">
      <c r="A12" s="2" t="s">
        <v>172</v>
      </c>
      <c r="C12" s="237" t="s">
        <v>172</v>
      </c>
    </row>
    <row r="13" spans="1:3" ht="15.75">
      <c r="A13" s="2"/>
      <c r="C13" s="237"/>
    </row>
    <row r="15" spans="1:3" ht="30">
      <c r="A15" s="6" t="s">
        <v>69</v>
      </c>
      <c r="C15" s="239" t="s">
        <v>175</v>
      </c>
    </row>
  </sheetData>
  <printOptions/>
  <pageMargins left="1.141732283464567" right="0.9448818897637796" top="1.14" bottom="0.5905511811023623" header="0.5118110236220472" footer="0.5118110236220472"/>
  <pageSetup horizontalDpi="300" verticalDpi="300" orientation="landscape" paperSize="5" r:id="rId1"/>
</worksheet>
</file>

<file path=xl/worksheets/sheet20.xml><?xml version="1.0" encoding="utf-8"?>
<worksheet xmlns="http://schemas.openxmlformats.org/spreadsheetml/2006/main" xmlns:r="http://schemas.openxmlformats.org/officeDocument/2006/relationships">
  <dimension ref="A1:G34"/>
  <sheetViews>
    <sheetView workbookViewId="0" topLeftCell="B1">
      <selection activeCell="B10" sqref="B10"/>
    </sheetView>
  </sheetViews>
  <sheetFormatPr defaultColWidth="9.140625" defaultRowHeight="12.75"/>
  <cols>
    <col min="1" max="1" width="9.140625" style="132" customWidth="1"/>
    <col min="2" max="2" width="96.00390625" style="132" customWidth="1"/>
    <col min="3" max="5" width="9.140625" style="132" customWidth="1"/>
    <col min="6" max="6" width="20.57421875" style="132" customWidth="1"/>
    <col min="7" max="7" width="9.140625" style="132" customWidth="1"/>
    <col min="8" max="8" width="12.7109375" style="132" customWidth="1"/>
    <col min="9" max="16384" width="9.140625" style="132" customWidth="1"/>
  </cols>
  <sheetData>
    <row r="1" spans="1:7" ht="12.75">
      <c r="A1" s="129"/>
      <c r="B1" s="130"/>
      <c r="C1" s="130"/>
      <c r="D1" s="130"/>
      <c r="E1" s="130"/>
      <c r="F1" s="130"/>
      <c r="G1" s="131"/>
    </row>
    <row r="2" spans="1:7" ht="12.75">
      <c r="A2" s="133"/>
      <c r="G2" s="134"/>
    </row>
    <row r="3" spans="1:7" ht="12.75">
      <c r="A3" s="133"/>
      <c r="G3" s="134"/>
    </row>
    <row r="4" spans="1:7" ht="12.75">
      <c r="A4" s="133"/>
      <c r="G4" s="134"/>
    </row>
    <row r="5" spans="1:7" ht="12.75">
      <c r="A5" s="133"/>
      <c r="G5" s="134"/>
    </row>
    <row r="6" spans="1:7" ht="12.75">
      <c r="A6" s="133"/>
      <c r="G6" s="134"/>
    </row>
    <row r="7" spans="1:7" ht="12.75">
      <c r="A7" s="133"/>
      <c r="G7" s="134"/>
    </row>
    <row r="8" spans="1:7" ht="12.75">
      <c r="A8" s="133"/>
      <c r="G8" s="134"/>
    </row>
    <row r="9" spans="1:7" s="136" customFormat="1" ht="20.25">
      <c r="A9" s="135"/>
      <c r="B9" s="136" t="s">
        <v>39</v>
      </c>
      <c r="G9" s="137"/>
    </row>
    <row r="10" spans="1:7" s="136" customFormat="1" ht="20.25">
      <c r="A10" s="135"/>
      <c r="B10" s="247" t="s">
        <v>40</v>
      </c>
      <c r="G10" s="137"/>
    </row>
    <row r="11" spans="1:7" ht="12.75">
      <c r="A11" s="133"/>
      <c r="G11" s="134"/>
    </row>
    <row r="12" spans="1:7" ht="12.75">
      <c r="A12" s="133"/>
      <c r="G12" s="134"/>
    </row>
    <row r="13" spans="1:7" ht="12.75">
      <c r="A13" s="133"/>
      <c r="G13" s="134"/>
    </row>
    <row r="14" spans="1:7" ht="12.75">
      <c r="A14" s="133"/>
      <c r="G14" s="134"/>
    </row>
    <row r="15" spans="1:7" ht="12.75">
      <c r="A15" s="133"/>
      <c r="G15" s="134"/>
    </row>
    <row r="16" spans="1:7" ht="12.75">
      <c r="A16" s="133"/>
      <c r="G16" s="134"/>
    </row>
    <row r="17" spans="1:7" ht="12.75">
      <c r="A17" s="133"/>
      <c r="G17" s="134"/>
    </row>
    <row r="18" spans="1:7" ht="12.75">
      <c r="A18" s="133"/>
      <c r="G18" s="134"/>
    </row>
    <row r="19" spans="1:7" ht="12.75">
      <c r="A19" s="133"/>
      <c r="G19" s="134"/>
    </row>
    <row r="20" spans="1:7" ht="12.75">
      <c r="A20" s="133"/>
      <c r="G20" s="134"/>
    </row>
    <row r="21" spans="1:7" ht="12.75">
      <c r="A21" s="133"/>
      <c r="G21" s="134"/>
    </row>
    <row r="22" spans="1:7" ht="23.25">
      <c r="A22" s="133"/>
      <c r="B22" s="138"/>
      <c r="G22" s="134"/>
    </row>
    <row r="23" spans="1:7" ht="23.25">
      <c r="A23" s="133"/>
      <c r="B23" s="138"/>
      <c r="G23" s="134"/>
    </row>
    <row r="24" spans="1:7" ht="12.75">
      <c r="A24" s="133"/>
      <c r="G24" s="134"/>
    </row>
    <row r="25" spans="1:7" ht="12.75">
      <c r="A25" s="133"/>
      <c r="G25" s="134"/>
    </row>
    <row r="26" spans="1:7" ht="12.75">
      <c r="A26" s="133"/>
      <c r="G26" s="134"/>
    </row>
    <row r="27" spans="1:7" ht="12.75">
      <c r="A27" s="133"/>
      <c r="G27" s="134"/>
    </row>
    <row r="28" spans="1:7" ht="12.75">
      <c r="A28" s="133"/>
      <c r="G28" s="134"/>
    </row>
    <row r="29" spans="1:7" ht="12.75">
      <c r="A29" s="133"/>
      <c r="G29" s="134"/>
    </row>
    <row r="30" spans="1:7" ht="12.75">
      <c r="A30" s="133"/>
      <c r="G30" s="134"/>
    </row>
    <row r="31" spans="1:7" ht="12.75">
      <c r="A31" s="133"/>
      <c r="G31" s="134"/>
    </row>
    <row r="32" spans="1:7" ht="12.75">
      <c r="A32" s="133"/>
      <c r="G32" s="134"/>
    </row>
    <row r="33" spans="1:7" ht="12.75">
      <c r="A33" s="133"/>
      <c r="G33" s="134"/>
    </row>
    <row r="34" spans="1:7" ht="13.5" thickBot="1">
      <c r="A34" s="139"/>
      <c r="B34" s="140"/>
      <c r="C34" s="140"/>
      <c r="D34" s="140"/>
      <c r="E34" s="140"/>
      <c r="F34" s="140"/>
      <c r="G34" s="141"/>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A46"/>
  <sheetViews>
    <sheetView workbookViewId="0" topLeftCell="A1">
      <selection activeCell="B3" sqref="B3"/>
    </sheetView>
  </sheetViews>
  <sheetFormatPr defaultColWidth="9.140625" defaultRowHeight="12.75"/>
  <cols>
    <col min="1" max="1" width="1.1484375" style="10" customWidth="1"/>
    <col min="2" max="2" width="3.140625" style="10" customWidth="1"/>
    <col min="3" max="3" width="79.7109375" style="10" customWidth="1"/>
    <col min="4" max="4" width="1.8515625" style="10" customWidth="1"/>
    <col min="5" max="5" width="7.421875" style="10" bestFit="1" customWidth="1"/>
    <col min="6" max="6" width="2.7109375" style="10" customWidth="1"/>
    <col min="7" max="7" width="13.57421875" style="10" bestFit="1" customWidth="1"/>
    <col min="8" max="8" width="2.7109375" style="10" customWidth="1"/>
    <col min="9" max="9" width="9.7109375" style="10" bestFit="1" customWidth="1"/>
    <col min="10" max="10" width="2.7109375" style="10" customWidth="1"/>
    <col min="11" max="11" width="9.7109375" style="10" bestFit="1" customWidth="1"/>
    <col min="12" max="12" width="6.7109375" style="20" customWidth="1"/>
    <col min="13" max="13" width="7.421875" style="10" bestFit="1" customWidth="1"/>
    <col min="14" max="14" width="2.7109375" style="10" customWidth="1"/>
    <col min="15" max="15" width="13.57421875" style="10" bestFit="1" customWidth="1"/>
    <col min="16" max="16" width="2.7109375" style="10" customWidth="1"/>
    <col min="17" max="17" width="9.7109375" style="10" bestFit="1" customWidth="1"/>
    <col min="18" max="18" width="2.7109375" style="10" customWidth="1"/>
    <col min="19" max="19" width="9.7109375" style="10" bestFit="1" customWidth="1"/>
    <col min="20" max="20" width="7.28125" style="20" customWidth="1"/>
    <col min="21" max="21" width="7.421875" style="10" bestFit="1" customWidth="1"/>
    <col min="22" max="22" width="2.7109375" style="10" customWidth="1"/>
    <col min="23" max="23" width="13.57421875" style="10" bestFit="1" customWidth="1"/>
    <col min="24" max="24" width="2.7109375" style="10" customWidth="1"/>
    <col min="25" max="25" width="9.7109375" style="10" bestFit="1" customWidth="1"/>
    <col min="26" max="26" width="2.7109375" style="10" customWidth="1"/>
    <col min="27" max="27" width="9.140625" style="10" bestFit="1" customWidth="1"/>
    <col min="28" max="16384" width="9.140625" style="10" customWidth="1"/>
  </cols>
  <sheetData>
    <row r="1" spans="1:27" s="220" customFormat="1" ht="21" thickTop="1">
      <c r="A1" s="218" t="s">
        <v>25</v>
      </c>
      <c r="B1" s="32" t="s">
        <v>240</v>
      </c>
      <c r="C1" s="32"/>
      <c r="D1" s="219"/>
      <c r="E1" s="219"/>
      <c r="F1" s="219"/>
      <c r="G1" s="219"/>
      <c r="H1" s="219"/>
      <c r="I1" s="219"/>
      <c r="J1" s="219"/>
      <c r="K1" s="219"/>
      <c r="L1" s="219"/>
      <c r="M1" s="219"/>
      <c r="N1" s="219"/>
      <c r="O1" s="219"/>
      <c r="P1" s="219"/>
      <c r="Q1" s="219"/>
      <c r="R1" s="219"/>
      <c r="S1" s="219"/>
      <c r="T1" s="219"/>
      <c r="U1" s="219"/>
      <c r="V1" s="219"/>
      <c r="W1" s="219"/>
      <c r="X1" s="219"/>
      <c r="Y1" s="219"/>
      <c r="Z1" s="219"/>
      <c r="AA1" s="219"/>
    </row>
    <row r="2" spans="1:27" s="34" customFormat="1" ht="15.75">
      <c r="A2" s="212"/>
      <c r="B2" s="248" t="s">
        <v>241</v>
      </c>
      <c r="C2" s="33"/>
      <c r="D2" s="213"/>
      <c r="E2" s="213"/>
      <c r="F2" s="213"/>
      <c r="G2" s="213"/>
      <c r="H2" s="213"/>
      <c r="I2" s="213"/>
      <c r="J2" s="213"/>
      <c r="K2" s="213"/>
      <c r="L2" s="213"/>
      <c r="M2" s="213"/>
      <c r="N2" s="213"/>
      <c r="O2" s="213"/>
      <c r="P2" s="213"/>
      <c r="Q2" s="213"/>
      <c r="R2" s="213"/>
      <c r="S2" s="213"/>
      <c r="T2" s="213"/>
      <c r="U2" s="213"/>
      <c r="V2" s="213"/>
      <c r="W2" s="213"/>
      <c r="X2" s="213"/>
      <c r="Y2" s="213"/>
      <c r="Z2" s="213"/>
      <c r="AA2" s="213"/>
    </row>
    <row r="3" spans="1:27" s="34" customFormat="1" ht="31.5" customHeight="1">
      <c r="A3" s="214"/>
      <c r="B3" s="211"/>
      <c r="C3" s="211"/>
      <c r="D3" s="215"/>
      <c r="E3" s="216"/>
      <c r="F3" s="216"/>
      <c r="G3" s="216"/>
      <c r="H3" s="216"/>
      <c r="I3" s="216"/>
      <c r="J3" s="216"/>
      <c r="K3" s="216"/>
      <c r="L3" s="232"/>
      <c r="M3" s="216"/>
      <c r="N3" s="216"/>
      <c r="O3" s="216"/>
      <c r="P3" s="216"/>
      <c r="Q3" s="216"/>
      <c r="R3" s="216"/>
      <c r="S3" s="216"/>
      <c r="T3" s="215"/>
      <c r="U3" s="216"/>
      <c r="V3" s="216"/>
      <c r="W3" s="216"/>
      <c r="X3" s="216"/>
      <c r="Y3" s="216"/>
      <c r="Z3" s="216"/>
      <c r="AA3" s="216"/>
    </row>
    <row r="4" spans="2:27" s="214" customFormat="1" ht="15.75">
      <c r="B4" s="211"/>
      <c r="C4" s="211"/>
      <c r="D4" s="215"/>
      <c r="E4" s="263">
        <v>2004</v>
      </c>
      <c r="F4" s="263"/>
      <c r="G4" s="263"/>
      <c r="H4" s="263"/>
      <c r="I4" s="263"/>
      <c r="J4" s="263"/>
      <c r="K4" s="263"/>
      <c r="L4" s="231"/>
      <c r="M4" s="263">
        <v>2003</v>
      </c>
      <c r="N4" s="263"/>
      <c r="O4" s="263"/>
      <c r="P4" s="263"/>
      <c r="Q4" s="263"/>
      <c r="R4" s="263"/>
      <c r="S4" s="263"/>
      <c r="T4" s="227"/>
      <c r="U4" s="263">
        <v>2002</v>
      </c>
      <c r="V4" s="263"/>
      <c r="W4" s="263"/>
      <c r="X4" s="263"/>
      <c r="Y4" s="263"/>
      <c r="Z4" s="263"/>
      <c r="AA4" s="263"/>
    </row>
    <row r="5" spans="2:27" s="34" customFormat="1" ht="63">
      <c r="B5" s="18"/>
      <c r="C5" s="18"/>
      <c r="D5" s="18"/>
      <c r="E5" s="221" t="s">
        <v>32</v>
      </c>
      <c r="F5" s="222"/>
      <c r="G5" s="223" t="s">
        <v>33</v>
      </c>
      <c r="H5" s="224"/>
      <c r="I5" s="223" t="s">
        <v>34</v>
      </c>
      <c r="J5" s="222"/>
      <c r="K5" s="230" t="s">
        <v>35</v>
      </c>
      <c r="L5" s="226"/>
      <c r="M5" s="221" t="s">
        <v>32</v>
      </c>
      <c r="N5" s="222"/>
      <c r="O5" s="223" t="s">
        <v>33</v>
      </c>
      <c r="P5" s="224"/>
      <c r="Q5" s="223" t="s">
        <v>34</v>
      </c>
      <c r="R5" s="222"/>
      <c r="S5" s="230" t="s">
        <v>35</v>
      </c>
      <c r="T5" s="226"/>
      <c r="U5" s="221" t="s">
        <v>32</v>
      </c>
      <c r="V5" s="222"/>
      <c r="W5" s="223" t="s">
        <v>33</v>
      </c>
      <c r="X5" s="224"/>
      <c r="Y5" s="223" t="s">
        <v>34</v>
      </c>
      <c r="Z5" s="222"/>
      <c r="AA5" s="230" t="s">
        <v>35</v>
      </c>
    </row>
    <row r="6" spans="2:27" s="20" customFormat="1" ht="15.75">
      <c r="B6" s="20" t="s">
        <v>25</v>
      </c>
      <c r="E6" s="262" t="s">
        <v>38</v>
      </c>
      <c r="F6" s="262"/>
      <c r="G6" s="262"/>
      <c r="H6" s="262"/>
      <c r="I6" s="262"/>
      <c r="J6" s="262"/>
      <c r="K6" s="262"/>
      <c r="L6" s="225"/>
      <c r="M6" s="262" t="s">
        <v>38</v>
      </c>
      <c r="N6" s="262"/>
      <c r="O6" s="262"/>
      <c r="P6" s="262"/>
      <c r="Q6" s="262"/>
      <c r="R6" s="262"/>
      <c r="S6" s="262"/>
      <c r="T6" s="225"/>
      <c r="U6" s="262" t="s">
        <v>38</v>
      </c>
      <c r="V6" s="262"/>
      <c r="W6" s="262"/>
      <c r="X6" s="262"/>
      <c r="Y6" s="262"/>
      <c r="Z6" s="262"/>
      <c r="AA6" s="262"/>
    </row>
    <row r="7" spans="5:27" s="20" customFormat="1" ht="15.75">
      <c r="E7" s="225"/>
      <c r="F7" s="225"/>
      <c r="G7" s="225"/>
      <c r="H7" s="225"/>
      <c r="I7" s="225"/>
      <c r="J7" s="225"/>
      <c r="K7" s="225"/>
      <c r="L7" s="225"/>
      <c r="M7" s="225"/>
      <c r="N7" s="225"/>
      <c r="O7" s="225"/>
      <c r="P7" s="225"/>
      <c r="Q7" s="225"/>
      <c r="R7" s="225"/>
      <c r="S7" s="225"/>
      <c r="T7" s="225"/>
      <c r="U7" s="225"/>
      <c r="V7" s="225"/>
      <c r="W7" s="225"/>
      <c r="X7" s="225"/>
      <c r="Y7" s="225"/>
      <c r="Z7" s="225"/>
      <c r="AA7" s="225"/>
    </row>
    <row r="8" spans="2:27" ht="15.75" customHeight="1">
      <c r="B8" s="10" t="s">
        <v>188</v>
      </c>
      <c r="E8" s="11"/>
      <c r="F8" s="11"/>
      <c r="G8" s="11">
        <v>13272</v>
      </c>
      <c r="H8" s="11"/>
      <c r="I8" s="11"/>
      <c r="J8" s="11"/>
      <c r="K8" s="11">
        <f aca="true" t="shared" si="0" ref="K8:K13">SUM(E8:I8)</f>
        <v>13272</v>
      </c>
      <c r="L8" s="21"/>
      <c r="M8" s="11"/>
      <c r="N8" s="11"/>
      <c r="O8" s="11">
        <v>14137</v>
      </c>
      <c r="P8" s="11"/>
      <c r="Q8" s="11"/>
      <c r="R8" s="11"/>
      <c r="S8" s="11">
        <f aca="true" t="shared" si="1" ref="S8:S13">SUM(M8:Q8)</f>
        <v>14137</v>
      </c>
      <c r="T8" s="21"/>
      <c r="U8" s="11"/>
      <c r="V8" s="11"/>
      <c r="W8" s="11">
        <v>16977</v>
      </c>
      <c r="X8" s="11"/>
      <c r="Y8" s="11"/>
      <c r="Z8" s="11"/>
      <c r="AA8" s="11">
        <f aca="true" t="shared" si="2" ref="AA8:AA13">SUM(U8:Y8)</f>
        <v>16977</v>
      </c>
    </row>
    <row r="9" spans="2:27" ht="15.75">
      <c r="B9" s="10" t="s">
        <v>189</v>
      </c>
      <c r="E9" s="13"/>
      <c r="F9" s="11"/>
      <c r="G9" s="11">
        <v>84297</v>
      </c>
      <c r="H9" s="11"/>
      <c r="I9" s="11"/>
      <c r="J9" s="11"/>
      <c r="K9" s="11">
        <f t="shared" si="0"/>
        <v>84297</v>
      </c>
      <c r="L9" s="21"/>
      <c r="M9" s="13"/>
      <c r="N9" s="11"/>
      <c r="O9" s="11">
        <v>92502</v>
      </c>
      <c r="P9" s="11"/>
      <c r="Q9" s="11"/>
      <c r="R9" s="11"/>
      <c r="S9" s="11">
        <f t="shared" si="1"/>
        <v>92502</v>
      </c>
      <c r="T9" s="21"/>
      <c r="U9" s="13"/>
      <c r="V9" s="11"/>
      <c r="W9" s="11">
        <v>87446</v>
      </c>
      <c r="X9" s="11"/>
      <c r="Y9" s="11"/>
      <c r="Z9" s="11"/>
      <c r="AA9" s="11">
        <f t="shared" si="2"/>
        <v>87446</v>
      </c>
    </row>
    <row r="10" spans="2:27" ht="15.75">
      <c r="B10" s="10" t="s">
        <v>190</v>
      </c>
      <c r="E10" s="11"/>
      <c r="F10" s="11"/>
      <c r="G10" s="11">
        <v>218085</v>
      </c>
      <c r="H10" s="11"/>
      <c r="I10" s="11"/>
      <c r="J10" s="11"/>
      <c r="K10" s="11">
        <f t="shared" si="0"/>
        <v>218085</v>
      </c>
      <c r="L10" s="21"/>
      <c r="M10" s="11"/>
      <c r="N10" s="11"/>
      <c r="O10" s="11">
        <v>183970</v>
      </c>
      <c r="P10" s="11"/>
      <c r="Q10" s="11"/>
      <c r="R10" s="11"/>
      <c r="S10" s="11">
        <f t="shared" si="1"/>
        <v>183970</v>
      </c>
      <c r="T10" s="21"/>
      <c r="U10" s="11">
        <v>347</v>
      </c>
      <c r="V10" s="11"/>
      <c r="W10" s="11">
        <v>220747</v>
      </c>
      <c r="X10" s="11"/>
      <c r="Y10" s="11"/>
      <c r="Z10" s="11"/>
      <c r="AA10" s="11">
        <f t="shared" si="2"/>
        <v>221094</v>
      </c>
    </row>
    <row r="11" spans="2:27" ht="15.75">
      <c r="B11" s="10" t="s">
        <v>191</v>
      </c>
      <c r="E11" s="14"/>
      <c r="F11" s="11" t="s">
        <v>25</v>
      </c>
      <c r="G11" s="14"/>
      <c r="H11" s="11"/>
      <c r="I11" s="11"/>
      <c r="J11" s="11"/>
      <c r="K11" s="11">
        <f t="shared" si="0"/>
        <v>0</v>
      </c>
      <c r="L11" s="21"/>
      <c r="M11" s="14"/>
      <c r="N11" s="11" t="s">
        <v>25</v>
      </c>
      <c r="O11" s="14"/>
      <c r="P11" s="11"/>
      <c r="Q11" s="11"/>
      <c r="R11" s="11"/>
      <c r="S11" s="11">
        <f t="shared" si="1"/>
        <v>0</v>
      </c>
      <c r="T11" s="21"/>
      <c r="U11" s="14"/>
      <c r="V11" s="11" t="s">
        <v>25</v>
      </c>
      <c r="W11" s="14"/>
      <c r="X11" s="11"/>
      <c r="Y11" s="11"/>
      <c r="Z11" s="11"/>
      <c r="AA11" s="11">
        <f t="shared" si="2"/>
        <v>0</v>
      </c>
    </row>
    <row r="12" spans="2:27" ht="15.75">
      <c r="B12" s="10" t="s">
        <v>192</v>
      </c>
      <c r="E12" s="13">
        <v>2132</v>
      </c>
      <c r="F12" s="11"/>
      <c r="G12" s="13">
        <v>59647</v>
      </c>
      <c r="H12" s="11"/>
      <c r="I12" s="11">
        <v>33931</v>
      </c>
      <c r="J12" s="178"/>
      <c r="K12" s="11">
        <f t="shared" si="0"/>
        <v>95710</v>
      </c>
      <c r="L12" s="21"/>
      <c r="M12" s="13">
        <v>1679</v>
      </c>
      <c r="N12" s="11"/>
      <c r="O12" s="13">
        <v>61839</v>
      </c>
      <c r="P12" s="11"/>
      <c r="Q12" s="11">
        <v>16743</v>
      </c>
      <c r="R12" s="178"/>
      <c r="S12" s="11">
        <f t="shared" si="1"/>
        <v>80261</v>
      </c>
      <c r="T12" s="21"/>
      <c r="U12" s="13">
        <v>2483</v>
      </c>
      <c r="V12" s="11"/>
      <c r="W12" s="13">
        <v>69385</v>
      </c>
      <c r="X12" s="11"/>
      <c r="Y12" s="11">
        <v>10288</v>
      </c>
      <c r="Z12" s="178"/>
      <c r="AA12" s="11">
        <f t="shared" si="2"/>
        <v>82156</v>
      </c>
    </row>
    <row r="13" spans="1:27" ht="15.75">
      <c r="A13" s="15"/>
      <c r="C13" s="16" t="s">
        <v>193</v>
      </c>
      <c r="D13" s="15"/>
      <c r="E13" s="17">
        <f>SUM(E8:E12)</f>
        <v>2132</v>
      </c>
      <c r="F13" s="18"/>
      <c r="G13" s="17">
        <f>SUM(G8:G12)</f>
        <v>375301</v>
      </c>
      <c r="H13" s="18"/>
      <c r="I13" s="17">
        <f>SUM(I8:I12)</f>
        <v>33931</v>
      </c>
      <c r="J13" s="19"/>
      <c r="K13" s="17">
        <f t="shared" si="0"/>
        <v>411364</v>
      </c>
      <c r="L13" s="24"/>
      <c r="M13" s="17">
        <f>SUM(M8:M12)</f>
        <v>1679</v>
      </c>
      <c r="N13" s="18"/>
      <c r="O13" s="17">
        <f>SUM(O8:O12)</f>
        <v>352448</v>
      </c>
      <c r="P13" s="18"/>
      <c r="Q13" s="17">
        <f>SUM(Q8:Q12)</f>
        <v>16743</v>
      </c>
      <c r="R13" s="19"/>
      <c r="S13" s="17">
        <f t="shared" si="1"/>
        <v>370870</v>
      </c>
      <c r="T13" s="24"/>
      <c r="U13" s="17">
        <f>SUM(U8:U12)</f>
        <v>2830</v>
      </c>
      <c r="V13" s="18"/>
      <c r="W13" s="17">
        <f>SUM(W8:W12)</f>
        <v>394555</v>
      </c>
      <c r="X13" s="18"/>
      <c r="Y13" s="17">
        <f>SUM(Y8:Y12)</f>
        <v>10288</v>
      </c>
      <c r="Z13" s="19"/>
      <c r="AA13" s="17">
        <f t="shared" si="2"/>
        <v>407673</v>
      </c>
    </row>
    <row r="14" spans="5:27" ht="15.75">
      <c r="E14" s="11"/>
      <c r="F14" s="11"/>
      <c r="G14" s="11"/>
      <c r="H14" s="11"/>
      <c r="I14" s="11"/>
      <c r="J14" s="11"/>
      <c r="K14" s="11"/>
      <c r="L14" s="21"/>
      <c r="M14" s="11"/>
      <c r="N14" s="11"/>
      <c r="O14" s="11"/>
      <c r="P14" s="11"/>
      <c r="Q14" s="11"/>
      <c r="R14" s="11"/>
      <c r="S14" s="11"/>
      <c r="T14" s="21"/>
      <c r="U14" s="11"/>
      <c r="V14" s="11"/>
      <c r="W14" s="11"/>
      <c r="X14" s="11"/>
      <c r="Y14" s="11"/>
      <c r="Z14" s="11"/>
      <c r="AA14" s="11"/>
    </row>
    <row r="15" spans="2:27" ht="15.75">
      <c r="B15" s="20" t="s">
        <v>194</v>
      </c>
      <c r="C15" s="20"/>
      <c r="D15" s="20"/>
      <c r="E15" s="21"/>
      <c r="F15" s="21"/>
      <c r="G15" s="21"/>
      <c r="H15" s="21"/>
      <c r="I15" s="21"/>
      <c r="J15" s="21"/>
      <c r="K15" s="179">
        <v>1338712</v>
      </c>
      <c r="L15" s="182"/>
      <c r="M15" s="21"/>
      <c r="N15" s="21"/>
      <c r="O15" s="21"/>
      <c r="P15" s="21"/>
      <c r="Q15" s="21"/>
      <c r="R15" s="21"/>
      <c r="S15" s="179">
        <v>1163127</v>
      </c>
      <c r="T15" s="182"/>
      <c r="U15" s="21"/>
      <c r="V15" s="21"/>
      <c r="W15" s="21"/>
      <c r="X15" s="21"/>
      <c r="Y15" s="21"/>
      <c r="Z15" s="21"/>
      <c r="AA15" s="179">
        <v>1090607</v>
      </c>
    </row>
    <row r="16" spans="2:27" ht="15.75">
      <c r="B16" s="20" t="s">
        <v>195</v>
      </c>
      <c r="C16" s="20"/>
      <c r="D16" s="20"/>
      <c r="E16" s="21"/>
      <c r="F16" s="21"/>
      <c r="G16" s="21"/>
      <c r="H16" s="21"/>
      <c r="I16" s="21"/>
      <c r="J16" s="21"/>
      <c r="K16" s="179">
        <v>70261</v>
      </c>
      <c r="L16" s="182"/>
      <c r="M16" s="21"/>
      <c r="N16" s="21"/>
      <c r="O16" s="21"/>
      <c r="P16" s="21"/>
      <c r="Q16" s="21"/>
      <c r="R16" s="21"/>
      <c r="S16" s="179">
        <v>67915</v>
      </c>
      <c r="T16" s="182"/>
      <c r="U16" s="21"/>
      <c r="V16" s="21"/>
      <c r="W16" s="21"/>
      <c r="X16" s="21"/>
      <c r="Y16" s="21"/>
      <c r="Z16" s="21"/>
      <c r="AA16" s="179">
        <v>76237</v>
      </c>
    </row>
    <row r="17" spans="2:27" ht="15.75">
      <c r="B17" s="20" t="s">
        <v>196</v>
      </c>
      <c r="C17" s="20"/>
      <c r="D17" s="20"/>
      <c r="E17" s="21"/>
      <c r="F17" s="21"/>
      <c r="G17" s="21"/>
      <c r="H17" s="21"/>
      <c r="I17" s="21"/>
      <c r="J17" s="21"/>
      <c r="K17" s="21">
        <v>72981</v>
      </c>
      <c r="L17" s="21"/>
      <c r="M17" s="21"/>
      <c r="N17" s="21"/>
      <c r="O17" s="21"/>
      <c r="P17" s="21"/>
      <c r="Q17" s="21"/>
      <c r="R17" s="21"/>
      <c r="S17" s="21">
        <v>65665</v>
      </c>
      <c r="T17" s="21"/>
      <c r="U17" s="21"/>
      <c r="V17" s="21"/>
      <c r="W17" s="21"/>
      <c r="X17" s="21"/>
      <c r="Y17" s="21"/>
      <c r="Z17" s="21"/>
      <c r="AA17" s="21">
        <v>74684</v>
      </c>
    </row>
    <row r="18" spans="2:27" ht="16.5" thickBot="1">
      <c r="B18" s="20" t="s">
        <v>197</v>
      </c>
      <c r="C18" s="20"/>
      <c r="D18" s="20"/>
      <c r="E18" s="21"/>
      <c r="F18" s="21"/>
      <c r="G18" s="21"/>
      <c r="H18" s="21"/>
      <c r="I18" s="21"/>
      <c r="J18" s="21"/>
      <c r="K18" s="207">
        <v>16361</v>
      </c>
      <c r="L18" s="21"/>
      <c r="M18" s="21"/>
      <c r="N18" s="21"/>
      <c r="O18" s="21"/>
      <c r="P18" s="21"/>
      <c r="Q18" s="21"/>
      <c r="R18" s="21"/>
      <c r="S18" s="207">
        <v>16677</v>
      </c>
      <c r="T18" s="21"/>
      <c r="U18" s="21"/>
      <c r="V18" s="21"/>
      <c r="W18" s="21"/>
      <c r="X18" s="21"/>
      <c r="Y18" s="21"/>
      <c r="Z18" s="21"/>
      <c r="AA18" s="207">
        <v>18954</v>
      </c>
    </row>
    <row r="19" spans="2:27" ht="15.75">
      <c r="B19" s="20"/>
      <c r="C19" s="22" t="s">
        <v>198</v>
      </c>
      <c r="D19" s="23"/>
      <c r="E19" s="21"/>
      <c r="F19" s="21"/>
      <c r="G19" s="21"/>
      <c r="H19" s="21"/>
      <c r="I19" s="21"/>
      <c r="J19" s="21"/>
      <c r="K19" s="24">
        <f>SUM(K15:K18)</f>
        <v>1498315</v>
      </c>
      <c r="L19" s="24"/>
      <c r="M19" s="21"/>
      <c r="N19" s="21"/>
      <c r="O19" s="21"/>
      <c r="P19" s="21"/>
      <c r="Q19" s="21"/>
      <c r="R19" s="21"/>
      <c r="S19" s="24">
        <f>SUM(S15:S18)</f>
        <v>1313384</v>
      </c>
      <c r="T19" s="24"/>
      <c r="U19" s="21"/>
      <c r="V19" s="21"/>
      <c r="W19" s="21"/>
      <c r="X19" s="21"/>
      <c r="Y19" s="21"/>
      <c r="Z19" s="21"/>
      <c r="AA19" s="24">
        <f>SUM(AA15:AA18)</f>
        <v>1260482</v>
      </c>
    </row>
    <row r="20" spans="2:27" ht="15.75">
      <c r="B20" s="20"/>
      <c r="C20" s="20"/>
      <c r="D20" s="20"/>
      <c r="E20" s="21"/>
      <c r="F20" s="21"/>
      <c r="G20" s="21"/>
      <c r="H20" s="21"/>
      <c r="I20" s="21"/>
      <c r="J20" s="21"/>
      <c r="K20" s="11"/>
      <c r="L20" s="21"/>
      <c r="M20" s="21"/>
      <c r="N20" s="21"/>
      <c r="O20" s="21"/>
      <c r="P20" s="21"/>
      <c r="Q20" s="21"/>
      <c r="R20" s="21"/>
      <c r="S20" s="11"/>
      <c r="T20" s="21"/>
      <c r="U20" s="21"/>
      <c r="V20" s="21"/>
      <c r="W20" s="21"/>
      <c r="X20" s="21"/>
      <c r="Y20" s="21"/>
      <c r="Z20" s="21"/>
      <c r="AA20" s="11"/>
    </row>
    <row r="21" spans="2:27" ht="15.75">
      <c r="B21" s="25" t="s">
        <v>199</v>
      </c>
      <c r="C21" s="26"/>
      <c r="D21" s="20"/>
      <c r="E21" s="21"/>
      <c r="F21" s="21"/>
      <c r="G21" s="21"/>
      <c r="H21" s="21"/>
      <c r="I21" s="21"/>
      <c r="J21" s="21"/>
      <c r="K21" s="21">
        <v>-1086951</v>
      </c>
      <c r="L21" s="21"/>
      <c r="M21" s="21"/>
      <c r="N21" s="21"/>
      <c r="O21" s="21"/>
      <c r="P21" s="21"/>
      <c r="Q21" s="21"/>
      <c r="R21" s="21"/>
      <c r="S21" s="21">
        <f>S13-S19</f>
        <v>-942514</v>
      </c>
      <c r="T21" s="21"/>
      <c r="U21" s="21"/>
      <c r="V21" s="21"/>
      <c r="W21" s="21"/>
      <c r="X21" s="21"/>
      <c r="Y21" s="21"/>
      <c r="Z21" s="21"/>
      <c r="AA21" s="21">
        <f>AA13-AA19</f>
        <v>-852809</v>
      </c>
    </row>
    <row r="22" spans="2:27" ht="15.75">
      <c r="B22" s="23"/>
      <c r="C22" s="23"/>
      <c r="D22" s="20"/>
      <c r="E22" s="21"/>
      <c r="F22" s="21"/>
      <c r="G22" s="21"/>
      <c r="H22" s="21"/>
      <c r="I22" s="21"/>
      <c r="J22" s="21"/>
      <c r="K22" s="11"/>
      <c r="L22" s="21"/>
      <c r="M22" s="21"/>
      <c r="N22" s="21"/>
      <c r="O22" s="21"/>
      <c r="P22" s="21"/>
      <c r="Q22" s="21"/>
      <c r="R22" s="21"/>
      <c r="S22" s="11"/>
      <c r="T22" s="21"/>
      <c r="U22" s="21"/>
      <c r="V22" s="21"/>
      <c r="W22" s="21"/>
      <c r="X22" s="21"/>
      <c r="Y22" s="21"/>
      <c r="Z22" s="21"/>
      <c r="AA22" s="11"/>
    </row>
    <row r="23" spans="2:27" ht="15.75">
      <c r="B23" s="20" t="s">
        <v>200</v>
      </c>
      <c r="C23" s="20"/>
      <c r="D23" s="20" t="s">
        <v>25</v>
      </c>
      <c r="E23" s="21"/>
      <c r="F23" s="21"/>
      <c r="G23" s="21"/>
      <c r="H23" s="21"/>
      <c r="I23" s="21"/>
      <c r="J23" s="21"/>
      <c r="K23" s="27">
        <v>123811</v>
      </c>
      <c r="L23" s="21"/>
      <c r="M23" s="21"/>
      <c r="N23" s="21"/>
      <c r="O23" s="21"/>
      <c r="P23" s="21"/>
      <c r="Q23" s="21"/>
      <c r="R23" s="21"/>
      <c r="S23" s="27">
        <v>117061</v>
      </c>
      <c r="T23" s="21"/>
      <c r="U23" s="21"/>
      <c r="V23" s="21"/>
      <c r="W23" s="21"/>
      <c r="X23" s="21"/>
      <c r="Y23" s="21"/>
      <c r="Z23" s="21"/>
      <c r="AA23" s="27">
        <v>121656</v>
      </c>
    </row>
    <row r="24" spans="2:27" ht="15.75">
      <c r="B24" s="20"/>
      <c r="C24" s="20"/>
      <c r="D24" s="20"/>
      <c r="E24" s="21"/>
      <c r="F24" s="21"/>
      <c r="G24" s="21"/>
      <c r="H24" s="21"/>
      <c r="I24" s="21"/>
      <c r="J24" s="21"/>
      <c r="K24" s="11"/>
      <c r="L24" s="21"/>
      <c r="M24" s="21"/>
      <c r="N24" s="21"/>
      <c r="O24" s="21"/>
      <c r="P24" s="21"/>
      <c r="Q24" s="21"/>
      <c r="R24" s="21"/>
      <c r="S24" s="11"/>
      <c r="T24" s="21"/>
      <c r="U24" s="21"/>
      <c r="V24" s="21"/>
      <c r="W24" s="21"/>
      <c r="X24" s="21"/>
      <c r="Y24" s="21"/>
      <c r="Z24" s="21"/>
      <c r="AA24" s="11"/>
    </row>
    <row r="25" spans="2:27" ht="15.75">
      <c r="B25" s="25" t="s">
        <v>201</v>
      </c>
      <c r="C25" s="23"/>
      <c r="D25" s="20"/>
      <c r="E25" s="21"/>
      <c r="F25" s="21"/>
      <c r="G25" s="21"/>
      <c r="H25" s="21"/>
      <c r="I25" s="21"/>
      <c r="J25" s="21"/>
      <c r="K25" s="28">
        <f>K21-K23</f>
        <v>-1210762</v>
      </c>
      <c r="L25" s="28"/>
      <c r="M25" s="21"/>
      <c r="N25" s="21"/>
      <c r="O25" s="21"/>
      <c r="P25" s="21"/>
      <c r="Q25" s="21"/>
      <c r="R25" s="21"/>
      <c r="S25" s="28">
        <f>S21-S23</f>
        <v>-1059575</v>
      </c>
      <c r="T25" s="28"/>
      <c r="U25" s="21"/>
      <c r="V25" s="21"/>
      <c r="W25" s="21"/>
      <c r="X25" s="21"/>
      <c r="Y25" s="21"/>
      <c r="Z25" s="21"/>
      <c r="AA25" s="28">
        <f>AA21-AA23</f>
        <v>-974465</v>
      </c>
    </row>
    <row r="26" spans="2:27" ht="15.75">
      <c r="B26" s="23"/>
      <c r="C26" s="23"/>
      <c r="D26" s="20"/>
      <c r="E26" s="21"/>
      <c r="F26" s="21"/>
      <c r="G26" s="21"/>
      <c r="H26" s="21"/>
      <c r="I26" s="21"/>
      <c r="J26" s="21"/>
      <c r="K26" s="21"/>
      <c r="L26" s="21"/>
      <c r="M26" s="21"/>
      <c r="N26" s="21"/>
      <c r="O26" s="21"/>
      <c r="P26" s="21"/>
      <c r="Q26" s="21"/>
      <c r="R26" s="21"/>
      <c r="S26" s="21"/>
      <c r="T26" s="21"/>
      <c r="U26" s="21"/>
      <c r="V26" s="21"/>
      <c r="W26" s="21"/>
      <c r="X26" s="21"/>
      <c r="Y26" s="21"/>
      <c r="Z26" s="21"/>
      <c r="AA26" s="21"/>
    </row>
    <row r="27" spans="2:27" ht="15.75">
      <c r="B27" s="29" t="s">
        <v>202</v>
      </c>
      <c r="C27" s="23"/>
      <c r="D27" s="20"/>
      <c r="E27" s="21"/>
      <c r="F27" s="21"/>
      <c r="G27" s="21"/>
      <c r="H27" s="21"/>
      <c r="I27" s="21"/>
      <c r="J27" s="21"/>
      <c r="K27" s="21"/>
      <c r="L27" s="21"/>
      <c r="M27" s="21"/>
      <c r="N27" s="21"/>
      <c r="O27" s="21"/>
      <c r="P27" s="21"/>
      <c r="Q27" s="21"/>
      <c r="R27" s="21"/>
      <c r="S27" s="21"/>
      <c r="T27" s="21"/>
      <c r="U27" s="21"/>
      <c r="V27" s="21"/>
      <c r="W27" s="21"/>
      <c r="X27" s="21"/>
      <c r="Y27" s="21"/>
      <c r="Z27" s="21"/>
      <c r="AA27" s="21"/>
    </row>
    <row r="28" spans="2:27" ht="15.75">
      <c r="B28" s="20"/>
      <c r="C28" s="180" t="s">
        <v>203</v>
      </c>
      <c r="D28" s="20"/>
      <c r="E28" s="21"/>
      <c r="F28" s="21"/>
      <c r="G28" s="21"/>
      <c r="H28" s="21"/>
      <c r="I28" s="21"/>
      <c r="J28" s="21"/>
      <c r="K28" s="21">
        <v>923540</v>
      </c>
      <c r="L28" s="21"/>
      <c r="M28" s="21"/>
      <c r="N28" s="21"/>
      <c r="O28" s="21"/>
      <c r="P28" s="21"/>
      <c r="Q28" s="21"/>
      <c r="R28" s="21"/>
      <c r="S28" s="21">
        <v>939844</v>
      </c>
      <c r="T28" s="21"/>
      <c r="U28" s="21"/>
      <c r="V28" s="21"/>
      <c r="W28" s="21"/>
      <c r="X28" s="21"/>
      <c r="Y28" s="21"/>
      <c r="Z28" s="21"/>
      <c r="AA28" s="21">
        <v>864691</v>
      </c>
    </row>
    <row r="29" spans="2:27" ht="15.75">
      <c r="B29" s="20"/>
      <c r="C29" s="181" t="s">
        <v>204</v>
      </c>
      <c r="D29" s="20"/>
      <c r="E29" s="21"/>
      <c r="F29" s="21"/>
      <c r="G29" s="21"/>
      <c r="H29" s="21"/>
      <c r="I29" s="21"/>
      <c r="J29" s="21"/>
      <c r="K29" s="21">
        <v>120680</v>
      </c>
      <c r="L29" s="21"/>
      <c r="M29" s="21"/>
      <c r="N29" s="21"/>
      <c r="O29" s="21"/>
      <c r="P29" s="21"/>
      <c r="Q29" s="21"/>
      <c r="R29" s="21"/>
      <c r="S29" s="21">
        <v>120266</v>
      </c>
      <c r="T29" s="21"/>
      <c r="U29" s="21"/>
      <c r="V29" s="21"/>
      <c r="W29" s="21"/>
      <c r="X29" s="21"/>
      <c r="Y29" s="21"/>
      <c r="Z29" s="21"/>
      <c r="AA29" s="21">
        <v>123820</v>
      </c>
    </row>
    <row r="30" spans="2:27" ht="16.5" thickBot="1">
      <c r="B30" s="20"/>
      <c r="C30" s="180" t="s">
        <v>205</v>
      </c>
      <c r="D30" s="20"/>
      <c r="E30" s="21"/>
      <c r="F30" s="21"/>
      <c r="G30" s="21"/>
      <c r="H30" s="21"/>
      <c r="I30" s="21"/>
      <c r="J30" s="21"/>
      <c r="K30" s="207">
        <v>-4290</v>
      </c>
      <c r="L30" s="21"/>
      <c r="M30" s="21"/>
      <c r="N30" s="21"/>
      <c r="O30" s="21"/>
      <c r="P30" s="21"/>
      <c r="Q30" s="21"/>
      <c r="R30" s="21"/>
      <c r="S30" s="207">
        <v>-1588</v>
      </c>
      <c r="T30" s="21"/>
      <c r="U30" s="21"/>
      <c r="V30" s="21"/>
      <c r="W30" s="21"/>
      <c r="X30" s="21"/>
      <c r="Y30" s="21"/>
      <c r="Z30" s="21"/>
      <c r="AA30" s="207">
        <v>-1749</v>
      </c>
    </row>
    <row r="31" spans="2:27" s="30" customFormat="1" ht="15.75">
      <c r="B31" s="22"/>
      <c r="C31" s="23" t="s">
        <v>206</v>
      </c>
      <c r="D31" s="22"/>
      <c r="E31" s="28"/>
      <c r="F31" s="28"/>
      <c r="G31" s="28"/>
      <c r="H31" s="28"/>
      <c r="I31" s="28"/>
      <c r="J31" s="28"/>
      <c r="K31" s="28">
        <f>+K28+K29-K30</f>
        <v>1048510</v>
      </c>
      <c r="L31" s="28"/>
      <c r="M31" s="28"/>
      <c r="N31" s="28"/>
      <c r="O31" s="28"/>
      <c r="P31" s="28"/>
      <c r="Q31" s="28"/>
      <c r="R31" s="28"/>
      <c r="S31" s="28">
        <f>+S28+S29-S30</f>
        <v>1061698</v>
      </c>
      <c r="T31" s="28"/>
      <c r="U31" s="28"/>
      <c r="V31" s="28"/>
      <c r="W31" s="28"/>
      <c r="X31" s="28"/>
      <c r="Y31" s="28"/>
      <c r="Z31" s="28"/>
      <c r="AA31" s="28">
        <f>+AA28+AA29-AA30</f>
        <v>990260</v>
      </c>
    </row>
    <row r="32" spans="2:27" ht="16.5" thickBot="1">
      <c r="B32" s="20"/>
      <c r="C32" s="20"/>
      <c r="D32" s="20"/>
      <c r="E32" s="21"/>
      <c r="F32" s="21"/>
      <c r="G32" s="21"/>
      <c r="H32" s="21"/>
      <c r="I32" s="20"/>
      <c r="J32" s="21"/>
      <c r="K32" s="207"/>
      <c r="L32" s="21"/>
      <c r="M32" s="21"/>
      <c r="N32" s="21"/>
      <c r="O32" s="21"/>
      <c r="P32" s="21"/>
      <c r="Q32" s="20"/>
      <c r="R32" s="21"/>
      <c r="S32" s="207"/>
      <c r="T32" s="21"/>
      <c r="U32" s="21"/>
      <c r="V32" s="21"/>
      <c r="W32" s="21"/>
      <c r="X32" s="21"/>
      <c r="Y32" s="20"/>
      <c r="Z32" s="21"/>
      <c r="AA32" s="207"/>
    </row>
    <row r="33" spans="2:27" ht="16.5" thickBot="1">
      <c r="B33" s="29" t="s">
        <v>207</v>
      </c>
      <c r="C33" s="23"/>
      <c r="D33" s="20"/>
      <c r="E33" s="21"/>
      <c r="F33" s="21"/>
      <c r="G33" s="21"/>
      <c r="H33" s="21"/>
      <c r="I33" s="21" t="s">
        <v>25</v>
      </c>
      <c r="J33" s="21"/>
      <c r="K33" s="208">
        <f>+K25+K31</f>
        <v>-162252</v>
      </c>
      <c r="L33" s="24"/>
      <c r="M33" s="21"/>
      <c r="N33" s="21"/>
      <c r="O33" s="21"/>
      <c r="P33" s="21"/>
      <c r="Q33" s="21" t="s">
        <v>25</v>
      </c>
      <c r="R33" s="21"/>
      <c r="S33" s="208">
        <f>+S25+S31</f>
        <v>2123</v>
      </c>
      <c r="T33" s="24"/>
      <c r="U33" s="21"/>
      <c r="V33" s="21"/>
      <c r="W33" s="21"/>
      <c r="X33" s="21"/>
      <c r="Y33" s="21" t="s">
        <v>25</v>
      </c>
      <c r="Z33" s="21"/>
      <c r="AA33" s="208">
        <f>+AA25+AA31</f>
        <v>15795</v>
      </c>
    </row>
    <row r="34" spans="2:27" ht="16.5" thickTop="1">
      <c r="B34" s="20"/>
      <c r="C34" s="20"/>
      <c r="D34" s="20"/>
      <c r="E34" s="21"/>
      <c r="F34" s="21"/>
      <c r="G34" s="21"/>
      <c r="H34" s="21"/>
      <c r="I34" s="21"/>
      <c r="J34" s="21"/>
      <c r="K34" s="21"/>
      <c r="L34" s="21"/>
      <c r="M34" s="21"/>
      <c r="N34" s="21"/>
      <c r="O34" s="21"/>
      <c r="P34" s="21"/>
      <c r="Q34" s="21"/>
      <c r="R34" s="21"/>
      <c r="S34" s="21"/>
      <c r="T34" s="21"/>
      <c r="U34" s="21"/>
      <c r="V34" s="21"/>
      <c r="W34" s="21"/>
      <c r="X34" s="21"/>
      <c r="Y34" s="21"/>
      <c r="Z34" s="21"/>
      <c r="AA34" s="21"/>
    </row>
    <row r="35" spans="2:27" ht="15.75">
      <c r="B35" s="22" t="s">
        <v>208</v>
      </c>
      <c r="C35" s="23"/>
      <c r="D35" s="20"/>
      <c r="E35" s="21"/>
      <c r="F35" s="21"/>
      <c r="G35" s="21"/>
      <c r="H35" s="21"/>
      <c r="I35" s="21" t="s">
        <v>25</v>
      </c>
      <c r="J35" s="21"/>
      <c r="K35" s="11"/>
      <c r="L35" s="21"/>
      <c r="M35" s="21"/>
      <c r="N35" s="21"/>
      <c r="O35" s="21"/>
      <c r="P35" s="21"/>
      <c r="Q35" s="21" t="s">
        <v>25</v>
      </c>
      <c r="R35" s="21"/>
      <c r="S35" s="11"/>
      <c r="T35" s="21"/>
      <c r="U35" s="21"/>
      <c r="V35" s="21"/>
      <c r="W35" s="21"/>
      <c r="X35" s="21"/>
      <c r="Y35" s="21" t="s">
        <v>25</v>
      </c>
      <c r="Z35" s="21"/>
      <c r="AA35" s="11"/>
    </row>
    <row r="36" spans="2:27" ht="15.75">
      <c r="B36" s="20" t="s">
        <v>209</v>
      </c>
      <c r="C36" s="20"/>
      <c r="D36" s="20"/>
      <c r="E36" s="21"/>
      <c r="F36" s="21"/>
      <c r="G36" s="21"/>
      <c r="H36" s="21"/>
      <c r="I36" s="21" t="s">
        <v>25</v>
      </c>
      <c r="J36" s="21"/>
      <c r="K36" s="182">
        <v>916224</v>
      </c>
      <c r="L36" s="182"/>
      <c r="M36" s="21"/>
      <c r="N36" s="21"/>
      <c r="O36" s="21"/>
      <c r="P36" s="21"/>
      <c r="Q36" s="21" t="s">
        <v>25</v>
      </c>
      <c r="R36" s="21"/>
      <c r="S36" s="182">
        <v>709668</v>
      </c>
      <c r="T36" s="182"/>
      <c r="U36" s="21"/>
      <c r="V36" s="21"/>
      <c r="W36" s="21"/>
      <c r="X36" s="21"/>
      <c r="Y36" s="21" t="s">
        <v>25</v>
      </c>
      <c r="Z36" s="21"/>
      <c r="AA36" s="182">
        <v>655435</v>
      </c>
    </row>
    <row r="37" spans="2:27" ht="15.75">
      <c r="B37" s="20" t="s">
        <v>210</v>
      </c>
      <c r="C37" s="20"/>
      <c r="D37" s="20"/>
      <c r="E37" s="21"/>
      <c r="F37" s="21"/>
      <c r="G37" s="21"/>
      <c r="H37" s="21"/>
      <c r="I37" s="21"/>
      <c r="J37" s="21"/>
      <c r="K37" s="182">
        <v>10968</v>
      </c>
      <c r="L37" s="182"/>
      <c r="M37" s="21"/>
      <c r="N37" s="21"/>
      <c r="O37" s="21"/>
      <c r="P37" s="21"/>
      <c r="Q37" s="21"/>
      <c r="R37" s="21"/>
      <c r="S37" s="182">
        <v>9905</v>
      </c>
      <c r="T37" s="182"/>
      <c r="U37" s="21"/>
      <c r="V37" s="21"/>
      <c r="W37" s="21"/>
      <c r="X37" s="21"/>
      <c r="Y37" s="21"/>
      <c r="Z37" s="21"/>
      <c r="AA37" s="182">
        <v>9958</v>
      </c>
    </row>
    <row r="38" spans="2:27" ht="15.75">
      <c r="B38" s="31" t="s">
        <v>211</v>
      </c>
      <c r="C38" s="20"/>
      <c r="D38" s="20"/>
      <c r="E38" s="21"/>
      <c r="F38" s="21"/>
      <c r="G38" s="21"/>
      <c r="H38" s="21"/>
      <c r="I38" s="21"/>
      <c r="J38" s="21"/>
      <c r="K38" s="21">
        <f>K36*1000/K37</f>
        <v>83536.10503282276</v>
      </c>
      <c r="L38" s="21"/>
      <c r="M38" s="21"/>
      <c r="N38" s="21"/>
      <c r="O38" s="21"/>
      <c r="P38" s="21"/>
      <c r="Q38" s="21"/>
      <c r="R38" s="21"/>
      <c r="S38" s="21">
        <f>S36*1000/S37</f>
        <v>71647.45078243311</v>
      </c>
      <c r="T38" s="21"/>
      <c r="U38" s="21"/>
      <c r="V38" s="21"/>
      <c r="W38" s="21"/>
      <c r="X38" s="21"/>
      <c r="Y38" s="21"/>
      <c r="Z38" s="21"/>
      <c r="AA38" s="21">
        <f>AA36*1000/AA37</f>
        <v>65819.943763808</v>
      </c>
    </row>
    <row r="39" spans="2:27" ht="15.75">
      <c r="B39" s="20"/>
      <c r="C39" s="20"/>
      <c r="D39" s="20"/>
      <c r="E39" s="21"/>
      <c r="F39" s="21"/>
      <c r="G39" s="21"/>
      <c r="H39" s="21"/>
      <c r="I39" s="21"/>
      <c r="J39" s="21"/>
      <c r="K39" s="183"/>
      <c r="L39" s="183"/>
      <c r="M39" s="21"/>
      <c r="N39" s="21"/>
      <c r="O39" s="21"/>
      <c r="P39" s="21"/>
      <c r="Q39" s="21"/>
      <c r="R39" s="21"/>
      <c r="S39" s="183"/>
      <c r="T39" s="183"/>
      <c r="U39" s="21"/>
      <c r="V39" s="21"/>
      <c r="W39" s="21"/>
      <c r="X39" s="21"/>
      <c r="Y39" s="21"/>
      <c r="Z39" s="21"/>
      <c r="AA39" s="183"/>
    </row>
    <row r="40" spans="2:27" ht="15.75">
      <c r="B40" s="20" t="s">
        <v>212</v>
      </c>
      <c r="C40" s="20"/>
      <c r="D40" s="20"/>
      <c r="E40" s="21"/>
      <c r="F40" s="21"/>
      <c r="G40" s="21"/>
      <c r="H40" s="21"/>
      <c r="I40" s="21"/>
      <c r="J40" s="21"/>
      <c r="K40" s="182">
        <v>2423353</v>
      </c>
      <c r="L40" s="182"/>
      <c r="M40" s="21"/>
      <c r="N40" s="21"/>
      <c r="O40" s="21"/>
      <c r="P40" s="21"/>
      <c r="Q40" s="21"/>
      <c r="R40" s="21"/>
      <c r="S40" s="182">
        <v>2355791</v>
      </c>
      <c r="T40" s="182"/>
      <c r="U40" s="21"/>
      <c r="V40" s="21"/>
      <c r="W40" s="21"/>
      <c r="X40" s="21"/>
      <c r="Y40" s="21"/>
      <c r="Z40" s="21"/>
      <c r="AA40" s="182">
        <v>2354575</v>
      </c>
    </row>
    <row r="41" spans="2:27" ht="15.75">
      <c r="B41" s="20" t="s">
        <v>213</v>
      </c>
      <c r="C41" s="20"/>
      <c r="D41" s="20"/>
      <c r="E41" s="21"/>
      <c r="F41" s="21"/>
      <c r="G41" s="21"/>
      <c r="H41" s="21"/>
      <c r="I41" s="21"/>
      <c r="J41" s="21"/>
      <c r="K41" s="182">
        <v>972770</v>
      </c>
      <c r="L41" s="182"/>
      <c r="M41" s="21"/>
      <c r="N41" s="21"/>
      <c r="O41" s="21"/>
      <c r="P41" s="21"/>
      <c r="Q41" s="21"/>
      <c r="R41" s="21"/>
      <c r="S41" s="182">
        <f>2355791-1373732</f>
        <v>982059</v>
      </c>
      <c r="T41" s="182"/>
      <c r="U41" s="21"/>
      <c r="V41" s="21"/>
      <c r="W41" s="21"/>
      <c r="X41" s="21"/>
      <c r="Y41" s="21"/>
      <c r="Z41" s="21"/>
      <c r="AA41" s="182">
        <v>988446</v>
      </c>
    </row>
    <row r="42" ht="15.75"/>
    <row r="43" spans="2:3" ht="15.75">
      <c r="B43" s="16" t="s">
        <v>37</v>
      </c>
      <c r="C43" s="12"/>
    </row>
    <row r="44" spans="2:21" s="228" customFormat="1" ht="34.5" customHeight="1">
      <c r="B44" s="229" t="s">
        <v>36</v>
      </c>
      <c r="C44" s="260" t="s">
        <v>216</v>
      </c>
      <c r="D44" s="260"/>
      <c r="E44" s="260"/>
      <c r="F44" s="260"/>
      <c r="G44" s="260"/>
      <c r="H44" s="260"/>
      <c r="I44" s="260"/>
      <c r="J44" s="260"/>
      <c r="K44" s="260"/>
      <c r="L44" s="260"/>
      <c r="M44" s="261"/>
      <c r="N44" s="261"/>
      <c r="O44" s="261"/>
      <c r="P44" s="261"/>
      <c r="Q44" s="261"/>
      <c r="R44" s="261"/>
      <c r="S44" s="261"/>
      <c r="T44" s="261"/>
      <c r="U44" s="261"/>
    </row>
    <row r="45" ht="15.75">
      <c r="B45" s="217"/>
    </row>
    <row r="46" ht="15.75">
      <c r="B46" s="10" t="s">
        <v>215</v>
      </c>
    </row>
  </sheetData>
  <mergeCells count="7">
    <mergeCell ref="C44:U44"/>
    <mergeCell ref="M6:S6"/>
    <mergeCell ref="U6:AA6"/>
    <mergeCell ref="M4:S4"/>
    <mergeCell ref="U4:AA4"/>
    <mergeCell ref="E4:K4"/>
    <mergeCell ref="E6:K6"/>
  </mergeCells>
  <printOptions/>
  <pageMargins left="0.2" right="0.2" top="0.53" bottom="0.44" header="0.2" footer="0.18"/>
  <pageSetup fitToHeight="1" fitToWidth="1" orientation="landscape" paperSize="5" scale="71" r:id="rId3"/>
  <headerFooter alignWithMargins="0">
    <oddHeader>&amp;R&amp;D, &amp;T</oddHeader>
    <oddFooter>&amp;C&amp;"Arial Narrow,Bold"&amp;11- 13 -</oddFooter>
  </headerFooter>
  <legacyDrawing r:id="rId2"/>
</worksheet>
</file>

<file path=xl/worksheets/sheet3.xml><?xml version="1.0" encoding="utf-8"?>
<worksheet xmlns="http://schemas.openxmlformats.org/spreadsheetml/2006/main" xmlns:r="http://schemas.openxmlformats.org/officeDocument/2006/relationships">
  <dimension ref="A1:E34"/>
  <sheetViews>
    <sheetView workbookViewId="0" topLeftCell="A1">
      <selection activeCell="C31" sqref="C31"/>
    </sheetView>
  </sheetViews>
  <sheetFormatPr defaultColWidth="9.140625" defaultRowHeight="12.75"/>
  <cols>
    <col min="1" max="1" width="5.00390625" style="4" customWidth="1"/>
    <col min="2" max="2" width="5.28125" style="4" customWidth="1"/>
    <col min="3" max="3" width="70.7109375" style="4" customWidth="1"/>
    <col min="4" max="4" width="66.140625" style="4" customWidth="1"/>
    <col min="5" max="5" width="7.7109375" style="4" bestFit="1" customWidth="1"/>
    <col min="6" max="16384" width="9.140625" style="4" customWidth="1"/>
  </cols>
  <sheetData>
    <row r="1" spans="1:5" ht="20.25">
      <c r="A1" s="249" t="s">
        <v>165</v>
      </c>
      <c r="B1" s="249"/>
      <c r="C1" s="249"/>
      <c r="D1" s="249"/>
      <c r="E1" s="249"/>
    </row>
    <row r="3" ht="15.75">
      <c r="A3" s="142" t="s">
        <v>17</v>
      </c>
    </row>
    <row r="5" spans="1:2" ht="15.75">
      <c r="A5" s="2"/>
      <c r="B5" s="2" t="s">
        <v>166</v>
      </c>
    </row>
    <row r="6" spans="1:2" ht="15.75">
      <c r="A6" s="2"/>
      <c r="B6" s="2"/>
    </row>
    <row r="7" ht="15">
      <c r="E7" s="143" t="s">
        <v>24</v>
      </c>
    </row>
    <row r="8" spans="1:2" ht="15.75">
      <c r="A8" s="2" t="s">
        <v>18</v>
      </c>
      <c r="B8" s="2" t="s">
        <v>167</v>
      </c>
    </row>
    <row r="9" ht="7.5" customHeight="1"/>
    <row r="10" spans="2:5" ht="15" customHeight="1">
      <c r="B10" s="2" t="s">
        <v>22</v>
      </c>
      <c r="C10" s="144" t="s">
        <v>2</v>
      </c>
      <c r="D10" s="144"/>
      <c r="E10" s="145">
        <v>1</v>
      </c>
    </row>
    <row r="11" ht="7.5" customHeight="1">
      <c r="E11" s="145"/>
    </row>
    <row r="12" spans="2:5" ht="15" customHeight="1">
      <c r="B12" s="2" t="s">
        <v>23</v>
      </c>
      <c r="C12" s="2" t="s">
        <v>168</v>
      </c>
      <c r="D12" s="2"/>
      <c r="E12" s="145"/>
    </row>
    <row r="13" ht="7.5" customHeight="1">
      <c r="E13" s="145"/>
    </row>
    <row r="14" spans="3:5" ht="15">
      <c r="C14" s="146" t="s">
        <v>169</v>
      </c>
      <c r="D14" s="146"/>
      <c r="E14" s="145">
        <v>2</v>
      </c>
    </row>
    <row r="15" spans="3:5" ht="15">
      <c r="C15" s="147" t="s">
        <v>3</v>
      </c>
      <c r="D15" s="147"/>
      <c r="E15" s="145">
        <v>3</v>
      </c>
    </row>
    <row r="16" spans="3:5" ht="15">
      <c r="C16" s="147" t="s">
        <v>4</v>
      </c>
      <c r="D16" s="147"/>
      <c r="E16" s="145">
        <v>4</v>
      </c>
    </row>
    <row r="17" spans="3:5" ht="15">
      <c r="C17" s="147" t="s">
        <v>5</v>
      </c>
      <c r="D17" s="147"/>
      <c r="E17" s="145">
        <v>5</v>
      </c>
    </row>
    <row r="18" spans="3:5" ht="15">
      <c r="C18" s="147" t="s">
        <v>187</v>
      </c>
      <c r="D18" s="147"/>
      <c r="E18" s="145">
        <v>6</v>
      </c>
    </row>
    <row r="21" spans="1:2" ht="15.75">
      <c r="A21" s="2" t="s">
        <v>19</v>
      </c>
      <c r="B21" s="2" t="s">
        <v>170</v>
      </c>
    </row>
    <row r="22" ht="7.5" customHeight="1"/>
    <row r="23" spans="2:5" s="2" customFormat="1" ht="15" customHeight="1">
      <c r="B23" s="2" t="s">
        <v>22</v>
      </c>
      <c r="C23" s="144" t="s">
        <v>2</v>
      </c>
      <c r="D23" s="144"/>
      <c r="E23" s="4">
        <v>7</v>
      </c>
    </row>
    <row r="24" ht="7.5" customHeight="1"/>
    <row r="25" spans="2:3" s="2" customFormat="1" ht="15" customHeight="1">
      <c r="B25" s="2" t="s">
        <v>23</v>
      </c>
      <c r="C25" s="2" t="s">
        <v>168</v>
      </c>
    </row>
    <row r="26" ht="7.5" customHeight="1"/>
    <row r="27" spans="3:5" ht="15">
      <c r="C27" s="146" t="s">
        <v>169</v>
      </c>
      <c r="D27" s="146"/>
      <c r="E27" s="4">
        <v>8</v>
      </c>
    </row>
    <row r="28" spans="3:5" ht="15">
      <c r="C28" s="147" t="s">
        <v>3</v>
      </c>
      <c r="D28" s="147"/>
      <c r="E28" s="4">
        <v>9</v>
      </c>
    </row>
    <row r="29" spans="3:5" ht="15">
      <c r="C29" s="147" t="s">
        <v>4</v>
      </c>
      <c r="D29" s="147"/>
      <c r="E29" s="4">
        <v>10</v>
      </c>
    </row>
    <row r="30" spans="3:5" ht="15">
      <c r="C30" s="147" t="s">
        <v>5</v>
      </c>
      <c r="D30" s="147"/>
      <c r="E30" s="4">
        <v>11</v>
      </c>
    </row>
    <row r="31" spans="3:5" ht="15">
      <c r="C31" s="147" t="s">
        <v>187</v>
      </c>
      <c r="D31" s="147"/>
      <c r="E31" s="4">
        <v>12</v>
      </c>
    </row>
    <row r="34" spans="1:5" ht="15.75">
      <c r="A34" s="2" t="s">
        <v>21</v>
      </c>
      <c r="B34" s="144" t="s">
        <v>171</v>
      </c>
      <c r="C34" s="146"/>
      <c r="D34" s="146"/>
      <c r="E34" s="4">
        <v>13</v>
      </c>
    </row>
  </sheetData>
  <mergeCells count="1">
    <mergeCell ref="A1:E1"/>
  </mergeCells>
  <printOptions/>
  <pageMargins left="1.3385826771653544" right="0.7480314960629921" top="1.04" bottom="0.58" header="0.42" footer="0.26"/>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dimension ref="A1:B37"/>
  <sheetViews>
    <sheetView workbookViewId="0" topLeftCell="B13">
      <selection activeCell="B30" sqref="B30"/>
    </sheetView>
  </sheetViews>
  <sheetFormatPr defaultColWidth="9.140625" defaultRowHeight="12.75"/>
  <cols>
    <col min="1" max="1" width="9.140625" style="51" customWidth="1"/>
    <col min="2" max="2" width="147.7109375" style="53" customWidth="1"/>
    <col min="3" max="16384" width="9.140625" style="48" customWidth="1"/>
  </cols>
  <sheetData>
    <row r="1" spans="1:2" ht="12.75">
      <c r="A1" s="54"/>
      <c r="B1" s="55"/>
    </row>
    <row r="5" spans="1:2" s="46" customFormat="1" ht="20.25">
      <c r="A5" s="49"/>
      <c r="B5" s="50" t="s">
        <v>28</v>
      </c>
    </row>
    <row r="6" spans="1:2" s="46" customFormat="1" ht="20.25">
      <c r="A6" s="49"/>
      <c r="B6" s="241" t="s">
        <v>29</v>
      </c>
    </row>
    <row r="18" ht="23.25">
      <c r="B18" s="52" t="s">
        <v>6</v>
      </c>
    </row>
    <row r="29" ht="20.25">
      <c r="B29" s="50" t="s">
        <v>219</v>
      </c>
    </row>
    <row r="30" ht="20.25">
      <c r="B30" s="241" t="s">
        <v>30</v>
      </c>
    </row>
    <row r="31" ht="12.75">
      <c r="B31" s="53" t="s">
        <v>31</v>
      </c>
    </row>
    <row r="32" ht="12.75">
      <c r="B32" s="53" t="s">
        <v>31</v>
      </c>
    </row>
    <row r="33" ht="12.75">
      <c r="B33" s="53" t="s">
        <v>31</v>
      </c>
    </row>
    <row r="34" ht="12.75">
      <c r="B34" s="53" t="s">
        <v>31</v>
      </c>
    </row>
    <row r="37" spans="1:2" ht="13.5" thickBot="1">
      <c r="A37" s="56"/>
      <c r="B37" s="57"/>
    </row>
  </sheetData>
  <printOptions/>
  <pageMargins left="1.19" right="1.17" top="0.984251968503937" bottom="0.77" header="0.5118110236220472" footer="0.5118110236220472"/>
  <pageSetup horizontalDpi="300" verticalDpi="300" orientation="landscape" paperSize="5" scale="90" r:id="rId2"/>
  <drawing r:id="rId1"/>
</worksheet>
</file>

<file path=xl/worksheets/sheet5.xml><?xml version="1.0" encoding="utf-8"?>
<worksheet xmlns="http://schemas.openxmlformats.org/spreadsheetml/2006/main" xmlns:r="http://schemas.openxmlformats.org/officeDocument/2006/relationships">
  <sheetPr codeName="Sheet11"/>
  <dimension ref="A1:Z90"/>
  <sheetViews>
    <sheetView workbookViewId="0" topLeftCell="A31">
      <selection activeCell="B10" sqref="B10"/>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3.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54" t="s">
        <v>127</v>
      </c>
      <c r="H1" s="254"/>
      <c r="I1" s="254"/>
      <c r="J1" s="254"/>
      <c r="K1" s="254"/>
      <c r="L1" s="254"/>
      <c r="M1" s="254"/>
      <c r="N1" s="254"/>
      <c r="O1" s="254"/>
      <c r="P1" s="254"/>
      <c r="Q1" s="254"/>
      <c r="R1" s="68"/>
      <c r="S1" s="67"/>
    </row>
    <row r="2" spans="1:19" s="69" customFormat="1" ht="15.75" thickBot="1">
      <c r="A2" s="70"/>
      <c r="B2" s="71"/>
      <c r="C2" s="70"/>
      <c r="D2" s="70"/>
      <c r="E2" s="70"/>
      <c r="F2" s="70"/>
      <c r="G2" s="253" t="s">
        <v>128</v>
      </c>
      <c r="H2" s="253"/>
      <c r="I2" s="253"/>
      <c r="J2" s="253"/>
      <c r="K2" s="253"/>
      <c r="L2" s="253"/>
      <c r="M2" s="253"/>
      <c r="N2" s="253"/>
      <c r="O2" s="253"/>
      <c r="P2" s="253"/>
      <c r="Q2" s="72"/>
      <c r="R2" s="73"/>
      <c r="S2" s="74"/>
    </row>
    <row r="3" spans="1:23" ht="18" customHeight="1">
      <c r="A3" s="79" t="s">
        <v>7</v>
      </c>
      <c r="B3" s="80"/>
      <c r="C3" s="80"/>
      <c r="D3" s="77"/>
      <c r="E3" s="77"/>
      <c r="F3" s="77"/>
      <c r="G3" s="77"/>
      <c r="H3" s="76"/>
      <c r="I3" s="76"/>
      <c r="J3" s="76"/>
      <c r="K3" s="76"/>
      <c r="L3" s="76"/>
      <c r="M3" s="81"/>
      <c r="N3" s="252" t="s">
        <v>129</v>
      </c>
      <c r="O3" s="252"/>
      <c r="P3" s="252"/>
      <c r="Q3" s="252"/>
      <c r="R3" s="255" t="s">
        <v>43</v>
      </c>
      <c r="S3" s="255"/>
      <c r="T3" s="77"/>
      <c r="U3" s="77"/>
      <c r="V3" s="77"/>
      <c r="W3" s="77"/>
    </row>
    <row r="4" spans="1:19" ht="12.75" customHeight="1">
      <c r="A4" s="82"/>
      <c r="B4" s="83"/>
      <c r="C4" s="84"/>
      <c r="D4" s="83"/>
      <c r="E4" s="85"/>
      <c r="G4" s="86"/>
      <c r="H4" s="87">
        <v>2004</v>
      </c>
      <c r="I4" s="87">
        <v>2003</v>
      </c>
      <c r="J4" s="87">
        <v>2002</v>
      </c>
      <c r="K4" s="87">
        <v>2001</v>
      </c>
      <c r="L4" s="87">
        <v>2000</v>
      </c>
      <c r="M4" s="88"/>
      <c r="N4" s="89" t="s">
        <v>220</v>
      </c>
      <c r="O4" s="89" t="s">
        <v>180</v>
      </c>
      <c r="P4" s="89" t="s">
        <v>178</v>
      </c>
      <c r="Q4" s="89" t="s">
        <v>70</v>
      </c>
      <c r="R4" s="252" t="s">
        <v>44</v>
      </c>
      <c r="S4" s="252"/>
    </row>
    <row r="5" spans="1:18" ht="12.75">
      <c r="A5" s="90"/>
      <c r="B5" s="90"/>
      <c r="C5" s="90"/>
      <c r="D5" s="90"/>
      <c r="E5" s="85"/>
      <c r="G5" s="91" t="s">
        <v>45</v>
      </c>
      <c r="H5" s="92">
        <v>95</v>
      </c>
      <c r="I5" s="92">
        <v>93</v>
      </c>
      <c r="J5" s="92">
        <v>98</v>
      </c>
      <c r="K5" s="92">
        <v>98</v>
      </c>
      <c r="L5" s="92">
        <v>99</v>
      </c>
      <c r="M5" s="93"/>
      <c r="N5" s="94"/>
      <c r="O5" s="94"/>
      <c r="P5" s="94"/>
      <c r="Q5" s="94"/>
      <c r="R5" s="94"/>
    </row>
    <row r="6" spans="1:18" ht="12.75" customHeight="1">
      <c r="A6" s="84" t="s">
        <v>130</v>
      </c>
      <c r="G6" s="161" t="s">
        <v>46</v>
      </c>
      <c r="H6" s="95"/>
      <c r="I6" s="95"/>
      <c r="J6" s="95"/>
      <c r="K6" s="95"/>
      <c r="L6" s="95"/>
      <c r="M6" s="96"/>
      <c r="N6" s="78"/>
      <c r="O6" s="78"/>
      <c r="P6" s="78"/>
      <c r="Q6" s="78"/>
      <c r="R6" s="97"/>
    </row>
    <row r="7" spans="1:18" ht="12.75">
      <c r="A7" s="78" t="s">
        <v>131</v>
      </c>
      <c r="G7" s="95"/>
      <c r="H7" s="95">
        <v>364141544</v>
      </c>
      <c r="I7" s="95">
        <v>343187271</v>
      </c>
      <c r="J7" s="95">
        <v>347594689</v>
      </c>
      <c r="K7" s="95">
        <v>369465473</v>
      </c>
      <c r="L7" s="95">
        <v>361523423</v>
      </c>
      <c r="M7" s="98"/>
      <c r="N7" s="99">
        <v>6.105783859332009</v>
      </c>
      <c r="O7" s="99">
        <v>-1.2679762204306868</v>
      </c>
      <c r="P7" s="99">
        <v>-5.919574520025583</v>
      </c>
      <c r="Q7" s="99">
        <v>2.196828613232067</v>
      </c>
      <c r="R7" s="99">
        <v>0.18055820488345198</v>
      </c>
    </row>
    <row r="8" spans="1:18" ht="12.75">
      <c r="A8" s="78" t="s">
        <v>132</v>
      </c>
      <c r="G8" s="95"/>
      <c r="H8" s="95">
        <v>1446772775</v>
      </c>
      <c r="I8" s="95">
        <v>1468062685</v>
      </c>
      <c r="J8" s="95">
        <v>1303067500</v>
      </c>
      <c r="K8" s="95">
        <v>1295143401</v>
      </c>
      <c r="L8" s="95">
        <v>1285498217</v>
      </c>
      <c r="M8" s="98"/>
      <c r="N8" s="99">
        <v>-1.450204423661923</v>
      </c>
      <c r="O8" s="99">
        <v>12.662059716783666</v>
      </c>
      <c r="P8" s="99">
        <v>0.6118317858765047</v>
      </c>
      <c r="Q8" s="99">
        <v>0.7503070694651924</v>
      </c>
      <c r="R8" s="99">
        <v>2.998811228460996</v>
      </c>
    </row>
    <row r="9" spans="1:18" ht="12.75">
      <c r="A9" s="78" t="s">
        <v>133</v>
      </c>
      <c r="G9" s="95"/>
      <c r="H9" s="95">
        <v>105188710</v>
      </c>
      <c r="I9" s="95">
        <v>96398312</v>
      </c>
      <c r="J9" s="95">
        <v>87799142</v>
      </c>
      <c r="K9" s="95">
        <v>103845704</v>
      </c>
      <c r="L9" s="95">
        <v>97876902</v>
      </c>
      <c r="M9" s="98"/>
      <c r="N9" s="99">
        <v>9.118829798596474</v>
      </c>
      <c r="O9" s="99">
        <v>9.79413899056098</v>
      </c>
      <c r="P9" s="99">
        <v>-15.452311826014487</v>
      </c>
      <c r="Q9" s="99">
        <v>6.09827434055892</v>
      </c>
      <c r="R9" s="99">
        <v>1.8174529571123088</v>
      </c>
    </row>
    <row r="10" spans="1:18" ht="12.75">
      <c r="A10" s="78" t="s">
        <v>134</v>
      </c>
      <c r="G10" s="95"/>
      <c r="H10" s="95">
        <v>17820432</v>
      </c>
      <c r="I10" s="95">
        <v>16578787</v>
      </c>
      <c r="J10" s="95">
        <v>18380422</v>
      </c>
      <c r="K10" s="95">
        <v>19611001</v>
      </c>
      <c r="L10" s="95">
        <v>17345775</v>
      </c>
      <c r="M10" s="98"/>
      <c r="N10" s="99">
        <v>7.489359746283006</v>
      </c>
      <c r="O10" s="99">
        <v>-9.801924025465793</v>
      </c>
      <c r="P10" s="99">
        <v>-6.2749423142653455</v>
      </c>
      <c r="Q10" s="99">
        <v>13.059237768274983</v>
      </c>
      <c r="R10" s="99">
        <v>0.677200283402879</v>
      </c>
    </row>
    <row r="11" spans="1:18" ht="12.75">
      <c r="A11" s="78" t="s">
        <v>135</v>
      </c>
      <c r="G11" s="95"/>
      <c r="H11" s="95">
        <v>59719656</v>
      </c>
      <c r="I11" s="95">
        <v>58902486</v>
      </c>
      <c r="J11" s="95">
        <v>58130464</v>
      </c>
      <c r="K11" s="95">
        <v>60165214</v>
      </c>
      <c r="L11" s="95">
        <v>63043705</v>
      </c>
      <c r="M11" s="98"/>
      <c r="N11" s="99">
        <v>1.3873268438958586</v>
      </c>
      <c r="O11" s="99">
        <v>1.3280850467665284</v>
      </c>
      <c r="P11" s="99">
        <v>-3.381937609330202</v>
      </c>
      <c r="Q11" s="99">
        <v>-4.565865854489358</v>
      </c>
      <c r="R11" s="99">
        <v>-1.345047387043219</v>
      </c>
    </row>
    <row r="12" spans="1:18" ht="12.75">
      <c r="A12" s="78" t="s">
        <v>136</v>
      </c>
      <c r="G12" s="95"/>
      <c r="H12" s="95">
        <v>111163075</v>
      </c>
      <c r="I12" s="95">
        <v>103916062</v>
      </c>
      <c r="J12" s="95">
        <v>75087214</v>
      </c>
      <c r="K12" s="95">
        <v>55268963</v>
      </c>
      <c r="L12" s="95">
        <v>54243833</v>
      </c>
      <c r="M12" s="98"/>
      <c r="N12" s="99">
        <v>6.9739103469875525</v>
      </c>
      <c r="O12" s="99">
        <v>38.393817621199794</v>
      </c>
      <c r="P12" s="99">
        <v>35.85783037036537</v>
      </c>
      <c r="Q12" s="99">
        <v>1.889855386878726</v>
      </c>
      <c r="R12" s="99">
        <v>19.647201578223882</v>
      </c>
    </row>
    <row r="13" spans="1:18" s="84" customFormat="1" ht="12.75" customHeight="1">
      <c r="A13" s="84" t="s">
        <v>137</v>
      </c>
      <c r="G13" s="100"/>
      <c r="H13" s="100">
        <v>2104806191</v>
      </c>
      <c r="I13" s="100">
        <v>2087045600</v>
      </c>
      <c r="J13" s="100">
        <v>1890059432</v>
      </c>
      <c r="K13" s="100">
        <v>1903499755</v>
      </c>
      <c r="L13" s="100">
        <v>1879531856</v>
      </c>
      <c r="M13" s="100"/>
      <c r="N13" s="94">
        <v>0.8509919955749888</v>
      </c>
      <c r="O13" s="94">
        <v>10.422220839455592</v>
      </c>
      <c r="P13" s="94">
        <v>-0.706084829519718</v>
      </c>
      <c r="Q13" s="94">
        <v>1.275205787201087</v>
      </c>
      <c r="R13" s="94">
        <v>2.8704418899706985</v>
      </c>
    </row>
    <row r="14" spans="1:18" s="84" customFormat="1" ht="18" customHeight="1">
      <c r="A14" s="84" t="s">
        <v>138</v>
      </c>
      <c r="G14" s="100"/>
      <c r="H14" s="100"/>
      <c r="I14" s="100"/>
      <c r="J14" s="100"/>
      <c r="K14" s="100"/>
      <c r="L14" s="100"/>
      <c r="M14" s="100"/>
      <c r="N14" s="94"/>
      <c r="O14" s="94"/>
      <c r="P14" s="94"/>
      <c r="Q14" s="94"/>
      <c r="R14" s="94"/>
    </row>
    <row r="15" spans="1:18" ht="12.75">
      <c r="A15" s="78" t="s">
        <v>139</v>
      </c>
      <c r="G15" s="95"/>
      <c r="H15" s="95">
        <v>1271075328</v>
      </c>
      <c r="I15" s="95">
        <v>1201961957</v>
      </c>
      <c r="J15" s="95">
        <v>1135126852</v>
      </c>
      <c r="K15" s="95">
        <v>1110059722</v>
      </c>
      <c r="L15" s="95">
        <v>1058635801</v>
      </c>
      <c r="M15" s="98"/>
      <c r="N15" s="99">
        <v>5.750046463408991</v>
      </c>
      <c r="O15" s="99">
        <v>5.887897452363324</v>
      </c>
      <c r="P15" s="99">
        <v>2.2581785018590197</v>
      </c>
      <c r="Q15" s="99">
        <v>4.857564891667592</v>
      </c>
      <c r="R15" s="99">
        <v>4.678183592952756</v>
      </c>
    </row>
    <row r="16" spans="1:18" ht="12.75">
      <c r="A16" s="78" t="s">
        <v>140</v>
      </c>
      <c r="G16" s="95"/>
      <c r="H16" s="95">
        <v>63486193</v>
      </c>
      <c r="I16" s="95">
        <v>62276657</v>
      </c>
      <c r="J16" s="95">
        <v>62869313</v>
      </c>
      <c r="K16" s="95">
        <v>58551795</v>
      </c>
      <c r="L16" s="95">
        <v>70704010</v>
      </c>
      <c r="M16" s="98"/>
      <c r="N16" s="99">
        <v>1.942198021322821</v>
      </c>
      <c r="O16" s="99">
        <v>-0.9426793004720762</v>
      </c>
      <c r="P16" s="99">
        <v>7.373843961572827</v>
      </c>
      <c r="Q16" s="99">
        <v>-17.187448066948395</v>
      </c>
      <c r="R16" s="99">
        <v>-2.656084767903144</v>
      </c>
    </row>
    <row r="17" spans="1:18" ht="12.75">
      <c r="A17" s="78" t="s">
        <v>141</v>
      </c>
      <c r="G17" s="95"/>
      <c r="H17" s="95">
        <v>216159361</v>
      </c>
      <c r="I17" s="95">
        <v>209038064</v>
      </c>
      <c r="J17" s="95">
        <v>220175899</v>
      </c>
      <c r="K17" s="95">
        <v>205166004</v>
      </c>
      <c r="L17" s="95">
        <v>206216050</v>
      </c>
      <c r="M17" s="98"/>
      <c r="N17" s="99">
        <v>3.4066986957935086</v>
      </c>
      <c r="O17" s="99">
        <v>-5.058607708920948</v>
      </c>
      <c r="P17" s="99">
        <v>7.315975701315506</v>
      </c>
      <c r="Q17" s="99">
        <v>-0.5091970290382344</v>
      </c>
      <c r="R17" s="99">
        <v>1.1842451201341087</v>
      </c>
    </row>
    <row r="18" spans="1:18" ht="12.75">
      <c r="A18" s="78" t="s">
        <v>142</v>
      </c>
      <c r="G18" s="95"/>
      <c r="H18" s="95">
        <v>239986546</v>
      </c>
      <c r="I18" s="95">
        <v>232962553</v>
      </c>
      <c r="J18" s="95">
        <v>214538654</v>
      </c>
      <c r="K18" s="95">
        <v>217411106</v>
      </c>
      <c r="L18" s="95">
        <v>215178778</v>
      </c>
      <c r="M18" s="98"/>
      <c r="N18" s="99">
        <v>3.015073843219773</v>
      </c>
      <c r="O18" s="99">
        <v>8.587682758557811</v>
      </c>
      <c r="P18" s="99">
        <v>-1.3212075743729486</v>
      </c>
      <c r="Q18" s="99">
        <v>1.0374294439017588</v>
      </c>
      <c r="R18" s="99">
        <v>2.7653875972878383</v>
      </c>
    </row>
    <row r="19" spans="1:18" s="84" customFormat="1" ht="12.75" customHeight="1">
      <c r="A19" s="84" t="s">
        <v>143</v>
      </c>
      <c r="G19" s="100"/>
      <c r="H19" s="100">
        <v>1790707428</v>
      </c>
      <c r="I19" s="100">
        <v>1706239231</v>
      </c>
      <c r="J19" s="100">
        <v>1632710713</v>
      </c>
      <c r="K19" s="100">
        <v>1591188626</v>
      </c>
      <c r="L19" s="100">
        <v>1550734637</v>
      </c>
      <c r="M19" s="101"/>
      <c r="N19" s="94">
        <v>4.950548285687613</v>
      </c>
      <c r="O19" s="94">
        <v>4.503462702519794</v>
      </c>
      <c r="P19" s="94">
        <v>2.609501244637479</v>
      </c>
      <c r="Q19" s="94">
        <v>2.6086983572031994</v>
      </c>
      <c r="R19" s="94">
        <v>3.662525910207304</v>
      </c>
    </row>
    <row r="20" spans="1:18" ht="18" customHeight="1">
      <c r="A20" s="78" t="s">
        <v>144</v>
      </c>
      <c r="G20" s="95"/>
      <c r="H20" s="95">
        <v>314098763</v>
      </c>
      <c r="I20" s="95">
        <v>380806369</v>
      </c>
      <c r="J20" s="95">
        <v>257348720</v>
      </c>
      <c r="K20" s="95">
        <v>312311131</v>
      </c>
      <c r="L20" s="95">
        <v>328797219</v>
      </c>
      <c r="M20" s="98"/>
      <c r="N20" s="99">
        <v>-17.517460691420315</v>
      </c>
      <c r="O20" s="99">
        <v>47.972901905243596</v>
      </c>
      <c r="P20" s="99">
        <v>-17.598607780649356</v>
      </c>
      <c r="Q20" s="99">
        <v>-5.014059440691316</v>
      </c>
      <c r="R20" s="99">
        <v>-1.1368320887793049</v>
      </c>
    </row>
    <row r="21" spans="1:18" ht="12.75">
      <c r="A21" s="78" t="s">
        <v>145</v>
      </c>
      <c r="G21" s="95"/>
      <c r="H21" s="95">
        <v>81143744</v>
      </c>
      <c r="I21" s="95">
        <v>79374399</v>
      </c>
      <c r="J21" s="95">
        <v>75572699</v>
      </c>
      <c r="K21" s="95">
        <v>70404304</v>
      </c>
      <c r="L21" s="95">
        <v>68529314</v>
      </c>
      <c r="M21" s="98"/>
      <c r="N21" s="99">
        <v>2.2291129410630246</v>
      </c>
      <c r="O21" s="99">
        <v>5.030520347036964</v>
      </c>
      <c r="P21" s="99">
        <v>7.341021367102784</v>
      </c>
      <c r="Q21" s="99">
        <v>2.7360408131329024</v>
      </c>
      <c r="R21" s="99">
        <v>4.314496093930398</v>
      </c>
    </row>
    <row r="22" spans="1:18" s="84" customFormat="1" ht="18" customHeight="1">
      <c r="A22" s="84" t="s">
        <v>146</v>
      </c>
      <c r="G22" s="100"/>
      <c r="H22" s="100">
        <v>232955019</v>
      </c>
      <c r="I22" s="100">
        <v>301431970</v>
      </c>
      <c r="J22" s="100">
        <v>181776021</v>
      </c>
      <c r="K22" s="100">
        <v>241906827</v>
      </c>
      <c r="L22" s="100">
        <v>260267905</v>
      </c>
      <c r="M22" s="100"/>
      <c r="N22" s="94">
        <v>-22.717215761818498</v>
      </c>
      <c r="O22" s="94">
        <v>65.82603598744193</v>
      </c>
      <c r="P22" s="94">
        <v>-24.857010753152494</v>
      </c>
      <c r="Q22" s="94">
        <v>-7.0546839034955156</v>
      </c>
      <c r="R22" s="94">
        <v>-2.7335951423423377</v>
      </c>
    </row>
    <row r="23" spans="1:18" ht="18" customHeight="1">
      <c r="A23" s="78" t="s">
        <v>147</v>
      </c>
      <c r="G23" s="95"/>
      <c r="H23" s="95">
        <v>50716574</v>
      </c>
      <c r="I23" s="95">
        <v>49808143</v>
      </c>
      <c r="J23" s="95">
        <v>34599594</v>
      </c>
      <c r="K23" s="95">
        <v>40630013</v>
      </c>
      <c r="L23" s="95">
        <v>81159798</v>
      </c>
      <c r="M23" s="95"/>
      <c r="N23" s="99">
        <v>1.8238604077248974</v>
      </c>
      <c r="O23" s="99">
        <v>43.95585971326715</v>
      </c>
      <c r="P23" s="99">
        <v>-14.842276816401707</v>
      </c>
      <c r="Q23" s="99">
        <v>-49.93825268022476</v>
      </c>
      <c r="R23" s="99">
        <v>-11.089666811253684</v>
      </c>
    </row>
    <row r="24" spans="1:18" ht="12.75">
      <c r="A24" s="78" t="s">
        <v>148</v>
      </c>
      <c r="G24" s="95"/>
      <c r="H24" s="95">
        <v>69022271</v>
      </c>
      <c r="I24" s="95">
        <v>61746950</v>
      </c>
      <c r="J24" s="95">
        <v>51616445</v>
      </c>
      <c r="K24" s="95">
        <v>69318385</v>
      </c>
      <c r="L24" s="95">
        <v>-708666</v>
      </c>
      <c r="M24" s="95"/>
      <c r="N24" s="99">
        <v>11.782478324840337</v>
      </c>
      <c r="O24" s="99">
        <v>19.626506629815363</v>
      </c>
      <c r="P24" s="99">
        <v>-25.53715006487817</v>
      </c>
      <c r="Q24" s="99">
        <v>-999</v>
      </c>
      <c r="R24" s="99">
        <v>214.1498899433698</v>
      </c>
    </row>
    <row r="25" spans="1:18" s="84" customFormat="1" ht="18" customHeight="1">
      <c r="A25" s="84" t="s">
        <v>149</v>
      </c>
      <c r="G25" s="100"/>
      <c r="H25" s="100">
        <v>113216175</v>
      </c>
      <c r="I25" s="100">
        <v>189876878</v>
      </c>
      <c r="J25" s="100">
        <v>95559981</v>
      </c>
      <c r="K25" s="100">
        <v>131958428</v>
      </c>
      <c r="L25" s="100">
        <v>179816775</v>
      </c>
      <c r="M25" s="100"/>
      <c r="N25" s="94">
        <v>-40.37390113397588</v>
      </c>
      <c r="O25" s="94">
        <v>98.69915838514032</v>
      </c>
      <c r="P25" s="94">
        <v>-27.583268118350123</v>
      </c>
      <c r="Q25" s="94">
        <v>-26.615062471229393</v>
      </c>
      <c r="R25" s="94">
        <v>-10.922182369681089</v>
      </c>
    </row>
    <row r="26" spans="1:18" ht="18" customHeight="1">
      <c r="A26" s="84" t="s">
        <v>150</v>
      </c>
      <c r="G26" s="95"/>
      <c r="H26" s="95"/>
      <c r="I26" s="95"/>
      <c r="J26" s="95"/>
      <c r="K26" s="95"/>
      <c r="L26" s="95"/>
      <c r="M26" s="95"/>
      <c r="N26" s="99"/>
      <c r="O26" s="99"/>
      <c r="P26" s="99"/>
      <c r="Q26" s="99"/>
      <c r="R26" s="99"/>
    </row>
    <row r="27" spans="1:18" ht="12.75">
      <c r="A27" s="78" t="s">
        <v>152</v>
      </c>
      <c r="G27" s="95"/>
      <c r="H27" s="102">
        <v>70.98174208277199</v>
      </c>
      <c r="I27" s="102">
        <v>70.44510143489954</v>
      </c>
      <c r="J27" s="102">
        <v>69.5240646712165</v>
      </c>
      <c r="K27" s="102">
        <v>69.76292463769785</v>
      </c>
      <c r="L27" s="102">
        <v>68.26672828099086</v>
      </c>
      <c r="M27" s="95"/>
      <c r="N27" s="99">
        <v>0.7617856131109012</v>
      </c>
      <c r="O27" s="99">
        <v>1.3247740448414327</v>
      </c>
      <c r="P27" s="99">
        <v>-0.342388120512201</v>
      </c>
      <c r="Q27" s="99">
        <v>2.1916919037756353</v>
      </c>
      <c r="R27" s="99">
        <v>0.9797732341822574</v>
      </c>
    </row>
    <row r="28" spans="1:18" ht="12.75">
      <c r="A28" s="78" t="s">
        <v>151</v>
      </c>
      <c r="G28" s="95"/>
      <c r="H28" s="102">
        <v>60.38918611295552</v>
      </c>
      <c r="I28" s="102">
        <v>57.59155224016188</v>
      </c>
      <c r="J28" s="102">
        <v>60.0577332533319</v>
      </c>
      <c r="K28" s="102">
        <v>58.31677777126901</v>
      </c>
      <c r="L28" s="102">
        <v>56.324440451516345</v>
      </c>
      <c r="M28" s="95"/>
      <c r="N28" s="99">
        <v>4.857715696092472</v>
      </c>
      <c r="O28" s="99">
        <v>-4.106350472415134</v>
      </c>
      <c r="P28" s="99">
        <v>2.985342381040479</v>
      </c>
      <c r="Q28" s="99">
        <v>3.53725186398905</v>
      </c>
      <c r="R28" s="99">
        <v>1.757299443620175</v>
      </c>
    </row>
    <row r="29" spans="1:18" ht="18" customHeight="1">
      <c r="A29" s="84" t="s">
        <v>153</v>
      </c>
      <c r="G29" s="95"/>
      <c r="H29" s="95"/>
      <c r="I29" s="95"/>
      <c r="J29" s="95"/>
      <c r="K29" s="95"/>
      <c r="L29" s="95"/>
      <c r="M29" s="95"/>
      <c r="N29" s="99"/>
      <c r="O29" s="99"/>
      <c r="P29" s="99"/>
      <c r="Q29" s="99"/>
      <c r="R29" s="99"/>
    </row>
    <row r="30" spans="1:18" ht="12.75">
      <c r="A30" s="78" t="s">
        <v>154</v>
      </c>
      <c r="G30" s="95"/>
      <c r="H30" s="95">
        <v>553126713</v>
      </c>
      <c r="I30" s="95">
        <v>539563572</v>
      </c>
      <c r="J30" s="95">
        <v>516396021</v>
      </c>
      <c r="K30" s="95">
        <v>490623888</v>
      </c>
      <c r="L30" s="95">
        <v>475498158</v>
      </c>
      <c r="M30" s="95"/>
      <c r="N30" s="99">
        <v>2.513724369813461</v>
      </c>
      <c r="O30" s="99">
        <v>4.486392237325159</v>
      </c>
      <c r="P30" s="99">
        <v>5.252930733776257</v>
      </c>
      <c r="Q30" s="99">
        <v>3.181028095591487</v>
      </c>
      <c r="R30" s="99">
        <v>3.8529765708340102</v>
      </c>
    </row>
    <row r="31" spans="1:18" ht="12.75">
      <c r="A31" s="78" t="s">
        <v>155</v>
      </c>
      <c r="G31" s="95"/>
      <c r="H31" s="102">
        <v>7941.81</v>
      </c>
      <c r="I31" s="102">
        <v>7849.6</v>
      </c>
      <c r="J31" s="102">
        <v>7759.64</v>
      </c>
      <c r="K31" s="102">
        <v>7685.07</v>
      </c>
      <c r="L31" s="102">
        <v>7582.3</v>
      </c>
      <c r="M31" s="95"/>
      <c r="N31" s="99">
        <v>1.1747095393395846</v>
      </c>
      <c r="O31" s="99">
        <v>1.1593321339649783</v>
      </c>
      <c r="P31" s="99">
        <v>0.9703229768889629</v>
      </c>
      <c r="Q31" s="99">
        <v>1.3553934821887754</v>
      </c>
      <c r="R31" s="99">
        <v>1.1648477543214852</v>
      </c>
    </row>
    <row r="32" spans="1:18" ht="12.75">
      <c r="A32" s="103" t="s">
        <v>156</v>
      </c>
      <c r="F32" s="103"/>
      <c r="G32" s="95"/>
      <c r="H32" s="104">
        <v>69647.43717112346</v>
      </c>
      <c r="I32" s="104">
        <v>68737.71555238483</v>
      </c>
      <c r="J32" s="104">
        <v>66548.96631802506</v>
      </c>
      <c r="K32" s="104">
        <v>63841.17360024047</v>
      </c>
      <c r="L32" s="104">
        <v>62711.59911900083</v>
      </c>
      <c r="M32" s="95"/>
      <c r="N32" s="99">
        <v>1.3234679264912805</v>
      </c>
      <c r="O32" s="99">
        <v>3.2889304754940087</v>
      </c>
      <c r="P32" s="99">
        <v>4.241451973831497</v>
      </c>
      <c r="Q32" s="99">
        <v>1.8012209816180518</v>
      </c>
      <c r="R32" s="99">
        <v>2.657176752779411</v>
      </c>
    </row>
    <row r="33" spans="1:18" ht="12.75" customHeight="1">
      <c r="A33" s="78" t="s">
        <v>157</v>
      </c>
      <c r="G33" s="95"/>
      <c r="H33" s="105">
        <v>30.888726117463786</v>
      </c>
      <c r="I33" s="105">
        <v>31.622973039001703</v>
      </c>
      <c r="J33" s="105">
        <v>31.628139442483096</v>
      </c>
      <c r="K33" s="105">
        <v>30.83379807919768</v>
      </c>
      <c r="L33" s="105">
        <v>30.662767610574754</v>
      </c>
      <c r="M33" s="95"/>
      <c r="N33" s="99">
        <v>-2.3218782137667597</v>
      </c>
      <c r="O33" s="99">
        <v>-0.01633483212247903</v>
      </c>
      <c r="P33" s="99">
        <v>2.5762034286049413</v>
      </c>
      <c r="Q33" s="99">
        <v>0.5577789676230771</v>
      </c>
      <c r="R33" s="99">
        <v>0.183721802024861</v>
      </c>
    </row>
    <row r="34" spans="1:18" ht="18.75" customHeight="1">
      <c r="A34" s="84" t="s">
        <v>158</v>
      </c>
      <c r="G34" s="95"/>
      <c r="H34" s="95"/>
      <c r="I34" s="95"/>
      <c r="J34" s="95"/>
      <c r="K34" s="95"/>
      <c r="L34" s="95"/>
      <c r="M34" s="95"/>
      <c r="N34" s="99"/>
      <c r="O34" s="99"/>
      <c r="P34" s="99"/>
      <c r="Q34" s="99"/>
      <c r="R34" s="99"/>
    </row>
    <row r="35" spans="1:18" ht="12.75">
      <c r="A35" s="78" t="s">
        <v>159</v>
      </c>
      <c r="G35" s="95"/>
      <c r="H35" s="95">
        <v>1453107764</v>
      </c>
      <c r="I35" s="95">
        <v>1361285601</v>
      </c>
      <c r="J35" s="95">
        <v>1310260027</v>
      </c>
      <c r="K35" s="95">
        <v>1233623871</v>
      </c>
      <c r="L35" s="95">
        <v>1190804124.59</v>
      </c>
      <c r="M35" s="95"/>
      <c r="N35" s="99">
        <v>6.745253379051939</v>
      </c>
      <c r="O35" s="99">
        <v>3.8943089881807103</v>
      </c>
      <c r="P35" s="99">
        <v>6.212278945111302</v>
      </c>
      <c r="Q35" s="99">
        <v>3.5958681638546683</v>
      </c>
      <c r="R35" s="99">
        <v>5.10282110430702</v>
      </c>
    </row>
    <row r="36" spans="1:18" ht="12.75" customHeight="1">
      <c r="A36" s="78" t="s">
        <v>160</v>
      </c>
      <c r="G36" s="95"/>
      <c r="H36" s="95">
        <v>566533107</v>
      </c>
      <c r="I36" s="95">
        <v>555316650</v>
      </c>
      <c r="J36" s="95">
        <v>521603704</v>
      </c>
      <c r="K36" s="95">
        <v>495702563</v>
      </c>
      <c r="L36" s="95">
        <v>474164222.9799999</v>
      </c>
      <c r="M36" s="106"/>
      <c r="N36" s="99">
        <v>2.019830847859505</v>
      </c>
      <c r="O36" s="99">
        <v>6.4633256515371675</v>
      </c>
      <c r="P36" s="99">
        <v>5.225137599298634</v>
      </c>
      <c r="Q36" s="99">
        <v>4.5423798287937425</v>
      </c>
      <c r="R36" s="99">
        <v>4.55002187307485</v>
      </c>
    </row>
    <row r="37" spans="1:18" ht="18" customHeight="1">
      <c r="A37" s="84" t="s">
        <v>161</v>
      </c>
      <c r="G37" s="95"/>
      <c r="H37" s="106"/>
      <c r="I37" s="106"/>
      <c r="J37" s="106"/>
      <c r="K37" s="106"/>
      <c r="L37" s="106"/>
      <c r="M37" s="106"/>
      <c r="N37" s="99"/>
      <c r="O37" s="99"/>
      <c r="P37" s="99"/>
      <c r="Q37" s="99"/>
      <c r="R37" s="99"/>
    </row>
    <row r="38" spans="1:18" ht="12.75">
      <c r="A38" s="78" t="s">
        <v>162</v>
      </c>
      <c r="H38" s="107">
        <v>14.92293040295414</v>
      </c>
      <c r="I38" s="107">
        <v>18.246193039577093</v>
      </c>
      <c r="J38" s="107">
        <v>13.615906232518936</v>
      </c>
      <c r="K38" s="107">
        <v>16.407206262025497</v>
      </c>
      <c r="L38" s="107">
        <v>17.49356989882272</v>
      </c>
      <c r="M38" s="106"/>
      <c r="N38" s="99">
        <v>-18.213457620527176</v>
      </c>
      <c r="O38" s="99">
        <v>34.006453393455516</v>
      </c>
      <c r="P38" s="99">
        <v>-17.012646668354677</v>
      </c>
      <c r="Q38" s="99">
        <v>-6.210074004793803</v>
      </c>
      <c r="R38" s="99">
        <v>-3.895457145052539</v>
      </c>
    </row>
    <row r="39" spans="1:18" ht="12.75">
      <c r="A39" s="78" t="s">
        <v>163</v>
      </c>
      <c r="H39" s="107">
        <v>11.067765763712542</v>
      </c>
      <c r="I39" s="107">
        <v>14.442998753836523</v>
      </c>
      <c r="J39" s="107">
        <v>9.617476462507344</v>
      </c>
      <c r="K39" s="107">
        <v>12.708529452897146</v>
      </c>
      <c r="L39" s="107">
        <v>13.847485700715891</v>
      </c>
      <c r="M39" s="106"/>
      <c r="N39" s="99">
        <v>-23.36933657373204</v>
      </c>
      <c r="O39" s="99">
        <v>50.17451625840663</v>
      </c>
      <c r="P39" s="99">
        <v>-24.322664568284402</v>
      </c>
      <c r="Q39" s="99">
        <v>-8.225003964148259</v>
      </c>
      <c r="R39" s="99">
        <v>-5.447664974849687</v>
      </c>
    </row>
    <row r="40" spans="1:18" ht="12.75">
      <c r="A40" s="78" t="s">
        <v>164</v>
      </c>
      <c r="H40" s="107">
        <v>5.378935860418133</v>
      </c>
      <c r="I40" s="107">
        <v>9.097878743042317</v>
      </c>
      <c r="J40" s="107">
        <v>5.055924664701231</v>
      </c>
      <c r="K40" s="107">
        <v>6.932411084024542</v>
      </c>
      <c r="L40" s="107">
        <v>9.567104405598327</v>
      </c>
      <c r="N40" s="99">
        <v>-40.8770328519522</v>
      </c>
      <c r="O40" s="99">
        <v>79.94490318577436</v>
      </c>
      <c r="P40" s="99">
        <v>-27.068308508818777</v>
      </c>
      <c r="Q40" s="99">
        <v>-27.539088211811055</v>
      </c>
      <c r="R40" s="99">
        <v>-13.407762235924148</v>
      </c>
    </row>
    <row r="41" spans="14:18" s="108" customFormat="1" ht="3.75" customHeight="1" thickBot="1">
      <c r="N41" s="109"/>
      <c r="O41" s="109"/>
      <c r="P41" s="109"/>
      <c r="Q41" s="109"/>
      <c r="R41" s="109"/>
    </row>
    <row r="42" ht="6" customHeight="1">
      <c r="A42" s="64"/>
    </row>
    <row r="43" spans="1:19" ht="38.25" customHeight="1">
      <c r="A43" s="250" t="s">
        <v>242</v>
      </c>
      <c r="B43" s="251"/>
      <c r="C43" s="251"/>
      <c r="D43" s="251"/>
      <c r="E43" s="251"/>
      <c r="F43" s="251"/>
      <c r="G43" s="251"/>
      <c r="H43" s="251"/>
      <c r="I43" s="251"/>
      <c r="J43" s="251"/>
      <c r="K43" s="251"/>
      <c r="L43" s="251"/>
      <c r="M43" s="251"/>
      <c r="N43" s="251"/>
      <c r="O43" s="251"/>
      <c r="P43" s="251"/>
      <c r="Q43" s="251"/>
      <c r="R43" s="251"/>
      <c r="S43" s="251"/>
    </row>
    <row r="44" spans="1:19" ht="12.75" customHeight="1">
      <c r="A44" s="250" t="s">
        <v>221</v>
      </c>
      <c r="B44" s="251"/>
      <c r="C44" s="251"/>
      <c r="D44" s="251"/>
      <c r="E44" s="251"/>
      <c r="F44" s="251"/>
      <c r="G44" s="251"/>
      <c r="H44" s="251"/>
      <c r="I44" s="251"/>
      <c r="J44" s="251"/>
      <c r="K44" s="251"/>
      <c r="L44" s="251"/>
      <c r="M44" s="251"/>
      <c r="N44" s="251"/>
      <c r="O44" s="251"/>
      <c r="P44" s="251"/>
      <c r="Q44" s="251"/>
      <c r="R44" s="251"/>
      <c r="S44" s="251"/>
    </row>
    <row r="45" spans="1:19" ht="12.75">
      <c r="A45" s="250" t="s">
        <v>222</v>
      </c>
      <c r="B45" s="251"/>
      <c r="C45" s="251"/>
      <c r="D45" s="251"/>
      <c r="E45" s="251"/>
      <c r="F45" s="251"/>
      <c r="G45" s="251"/>
      <c r="H45" s="251"/>
      <c r="I45" s="251"/>
      <c r="J45" s="251"/>
      <c r="K45" s="251"/>
      <c r="L45" s="251"/>
      <c r="M45" s="251"/>
      <c r="N45" s="251"/>
      <c r="O45" s="251"/>
      <c r="P45" s="251"/>
      <c r="Q45" s="251"/>
      <c r="R45" s="251"/>
      <c r="S45" s="251"/>
    </row>
    <row r="46" spans="1:19" ht="12.75">
      <c r="A46" s="250" t="s">
        <v>223</v>
      </c>
      <c r="B46" s="251"/>
      <c r="C46" s="251"/>
      <c r="D46" s="251"/>
      <c r="E46" s="251"/>
      <c r="F46" s="251"/>
      <c r="G46" s="251"/>
      <c r="H46" s="251"/>
      <c r="I46" s="251"/>
      <c r="J46" s="251"/>
      <c r="K46" s="251"/>
      <c r="L46" s="251"/>
      <c r="M46" s="251"/>
      <c r="N46" s="251"/>
      <c r="O46" s="251"/>
      <c r="P46" s="251"/>
      <c r="Q46" s="251"/>
      <c r="R46" s="251"/>
      <c r="S46" s="251"/>
    </row>
    <row r="47" spans="1:19" ht="12.75">
      <c r="A47" s="250" t="s">
        <v>224</v>
      </c>
      <c r="B47" s="251"/>
      <c r="C47" s="251"/>
      <c r="D47" s="251"/>
      <c r="E47" s="251"/>
      <c r="F47" s="251"/>
      <c r="G47" s="251"/>
      <c r="H47" s="251"/>
      <c r="I47" s="251"/>
      <c r="J47" s="251"/>
      <c r="K47" s="251"/>
      <c r="L47" s="251"/>
      <c r="M47" s="251"/>
      <c r="N47" s="251"/>
      <c r="O47" s="251"/>
      <c r="P47" s="251"/>
      <c r="Q47" s="251"/>
      <c r="R47" s="251"/>
      <c r="S47" s="251"/>
    </row>
    <row r="82" ht="12.75" hidden="1">
      <c r="A82" s="78">
        <v>7</v>
      </c>
    </row>
    <row r="83" spans="1:3" ht="12.75" hidden="1">
      <c r="A83" s="103">
        <v>4</v>
      </c>
      <c r="B83" s="78">
        <v>2000</v>
      </c>
      <c r="C83" s="78">
        <v>242</v>
      </c>
    </row>
    <row r="84" spans="1:4" ht="12" customHeight="1" hidden="1">
      <c r="A84" s="78">
        <v>13</v>
      </c>
      <c r="B84" s="111"/>
      <c r="C84" s="111"/>
      <c r="D84" s="78">
        <v>6</v>
      </c>
    </row>
    <row r="85" spans="1:26" ht="12.75" hidden="1">
      <c r="A85" s="103">
        <v>38427164</v>
      </c>
      <c r="B85" s="103">
        <v>23371903</v>
      </c>
      <c r="C85" s="103">
        <v>35128791</v>
      </c>
      <c r="D85" s="103">
        <v>33056044</v>
      </c>
      <c r="E85" s="103">
        <v>30264757</v>
      </c>
      <c r="F85" s="103">
        <v>30317420</v>
      </c>
      <c r="G85" s="103">
        <v>30208061.11</v>
      </c>
      <c r="H85" s="103">
        <v>49533999.06</v>
      </c>
      <c r="I85" s="103">
        <v>28167006.01</v>
      </c>
      <c r="J85" s="103">
        <v>57407449</v>
      </c>
      <c r="K85" s="103">
        <v>0</v>
      </c>
      <c r="L85" s="103">
        <v>0</v>
      </c>
      <c r="M85" s="103">
        <v>0</v>
      </c>
      <c r="N85" s="112">
        <v>0</v>
      </c>
      <c r="O85" s="112">
        <v>0</v>
      </c>
      <c r="P85" s="112">
        <v>0</v>
      </c>
      <c r="Q85" s="112">
        <v>0</v>
      </c>
      <c r="R85" s="113">
        <v>0</v>
      </c>
      <c r="S85" s="103">
        <v>0</v>
      </c>
      <c r="T85" s="103">
        <v>0</v>
      </c>
      <c r="U85" s="103"/>
      <c r="V85" s="103"/>
      <c r="W85" s="103"/>
      <c r="X85" s="103"/>
      <c r="Y85" s="103"/>
      <c r="Z85" s="103"/>
    </row>
    <row r="86" spans="1:26" ht="12.75" hidden="1">
      <c r="A86" s="103">
        <v>21032462</v>
      </c>
      <c r="B86" s="103">
        <v>22344591</v>
      </c>
      <c r="C86" s="103">
        <v>5705901</v>
      </c>
      <c r="D86" s="103">
        <v>22169633</v>
      </c>
      <c r="E86" s="103">
        <v>4116861</v>
      </c>
      <c r="F86" s="103">
        <v>25468979</v>
      </c>
      <c r="G86" s="103">
        <v>4605194</v>
      </c>
      <c r="H86" s="103">
        <v>19878477</v>
      </c>
      <c r="I86" s="103">
        <v>13458522</v>
      </c>
      <c r="J86" s="103">
        <v>55297735</v>
      </c>
      <c r="K86" s="103">
        <v>0</v>
      </c>
      <c r="L86" s="103">
        <v>0</v>
      </c>
      <c r="M86" s="103">
        <v>0</v>
      </c>
      <c r="N86" s="112">
        <v>0</v>
      </c>
      <c r="O86" s="112">
        <v>0</v>
      </c>
      <c r="P86" s="112">
        <v>0</v>
      </c>
      <c r="Q86" s="112">
        <v>0</v>
      </c>
      <c r="R86" s="113">
        <v>0</v>
      </c>
      <c r="S86" s="103">
        <v>0</v>
      </c>
      <c r="T86" s="103">
        <v>0</v>
      </c>
      <c r="U86" s="103"/>
      <c r="V86" s="103"/>
      <c r="W86" s="103"/>
      <c r="X86" s="103"/>
      <c r="Y86" s="103"/>
      <c r="Z86" s="103"/>
    </row>
    <row r="87" spans="1:26" ht="12.75" hidden="1">
      <c r="A87" s="103">
        <v>2206699</v>
      </c>
      <c r="B87" s="103">
        <v>3952105</v>
      </c>
      <c r="C87" s="103">
        <v>12882135</v>
      </c>
      <c r="D87" s="103">
        <v>1315830</v>
      </c>
      <c r="E87" s="103">
        <v>-954666</v>
      </c>
      <c r="F87" s="103">
        <v>0</v>
      </c>
      <c r="G87" s="103">
        <v>0</v>
      </c>
      <c r="H87" s="103">
        <v>0</v>
      </c>
      <c r="I87" s="103">
        <v>0</v>
      </c>
      <c r="J87" s="103">
        <v>0</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715794517.61</v>
      </c>
      <c r="B88" s="103">
        <v>673621250</v>
      </c>
      <c r="C88" s="103">
        <v>632020265</v>
      </c>
      <c r="D88" s="103">
        <v>676215380</v>
      </c>
      <c r="E88" s="103">
        <v>686118230</v>
      </c>
      <c r="F88" s="103">
        <v>0</v>
      </c>
      <c r="G88" s="103">
        <v>0</v>
      </c>
      <c r="H88" s="103">
        <v>0</v>
      </c>
      <c r="I88" s="103">
        <v>0</v>
      </c>
      <c r="J88" s="103">
        <v>0</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0</v>
      </c>
      <c r="B89" s="103">
        <v>0</v>
      </c>
      <c r="C89" s="103">
        <v>0</v>
      </c>
      <c r="D89" s="103">
        <v>0</v>
      </c>
      <c r="E89" s="103">
        <v>0</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0</v>
      </c>
      <c r="B90" s="103">
        <v>0</v>
      </c>
      <c r="C90" s="103">
        <v>0</v>
      </c>
      <c r="D90" s="103">
        <v>0</v>
      </c>
      <c r="E90" s="103">
        <v>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3" ht="11.25" customHeight="1"/>
  </sheetData>
  <mergeCells count="10">
    <mergeCell ref="A47:S47"/>
    <mergeCell ref="A45:S45"/>
    <mergeCell ref="A44:S44"/>
    <mergeCell ref="A46:S46"/>
    <mergeCell ref="A43:S43"/>
    <mergeCell ref="R4:S4"/>
    <mergeCell ref="G2:P2"/>
    <mergeCell ref="G1:Q1"/>
    <mergeCell ref="N3:Q3"/>
    <mergeCell ref="R3:S3"/>
  </mergeCells>
  <printOptions horizontalCentered="1" verticalCentered="1"/>
  <pageMargins left="0" right="0" top="0.5511811023622047" bottom="0.35433070866141736" header="0.31496062992125984" footer="0"/>
  <pageSetup fitToHeight="8" horizontalDpi="600" verticalDpi="600" orientation="landscape" paperSize="5" scale="84" r:id="rId1"/>
  <headerFooter alignWithMargins="0">
    <oddHeader xml:space="preserve">&amp;R&amp;9&amp;D  &amp;T  </oddHeader>
    <oddFooter>&amp;C- 1 -</oddFooter>
  </headerFooter>
</worksheet>
</file>

<file path=xl/worksheets/sheet6.xml><?xml version="1.0" encoding="utf-8"?>
<worksheet xmlns="http://schemas.openxmlformats.org/spreadsheetml/2006/main" xmlns:r="http://schemas.openxmlformats.org/officeDocument/2006/relationships">
  <dimension ref="A1:H40"/>
  <sheetViews>
    <sheetView workbookViewId="0" topLeftCell="A13">
      <selection activeCell="B25" sqref="B25"/>
    </sheetView>
  </sheetViews>
  <sheetFormatPr defaultColWidth="9.140625" defaultRowHeight="12.75"/>
  <cols>
    <col min="1" max="1" width="9.140625" style="48" customWidth="1"/>
    <col min="2" max="2" width="94.57421875" style="48" customWidth="1"/>
    <col min="3" max="5" width="9.140625" style="48" customWidth="1"/>
    <col min="6" max="6" width="12.8515625" style="48" customWidth="1"/>
    <col min="7" max="16384" width="9.140625" style="48" customWidth="1"/>
  </cols>
  <sheetData>
    <row r="1" spans="1:8" ht="12.75">
      <c r="A1" s="54"/>
      <c r="B1" s="60"/>
      <c r="C1" s="60"/>
      <c r="D1" s="60"/>
      <c r="E1" s="60"/>
      <c r="F1" s="60"/>
      <c r="G1" s="60"/>
      <c r="H1" s="55"/>
    </row>
    <row r="2" spans="1:8" ht="12.75">
      <c r="A2" s="51"/>
      <c r="B2" s="58"/>
      <c r="C2" s="58"/>
      <c r="D2" s="58"/>
      <c r="E2" s="58"/>
      <c r="F2" s="58"/>
      <c r="G2" s="58"/>
      <c r="H2" s="53"/>
    </row>
    <row r="3" spans="1:8" ht="12.75">
      <c r="A3" s="51"/>
      <c r="B3" s="58"/>
      <c r="C3" s="58"/>
      <c r="D3" s="58"/>
      <c r="E3" s="58"/>
      <c r="F3" s="58"/>
      <c r="G3" s="58"/>
      <c r="H3" s="53"/>
    </row>
    <row r="4" spans="1:8" ht="12.75">
      <c r="A4" s="51"/>
      <c r="B4" s="58"/>
      <c r="C4" s="58"/>
      <c r="D4" s="58"/>
      <c r="E4" s="58"/>
      <c r="F4" s="58"/>
      <c r="G4" s="58"/>
      <c r="H4" s="53"/>
    </row>
    <row r="5" spans="1:8" ht="12.75">
      <c r="A5" s="51"/>
      <c r="B5" s="58"/>
      <c r="C5" s="58"/>
      <c r="D5" s="58"/>
      <c r="E5" s="58"/>
      <c r="F5" s="58"/>
      <c r="G5" s="58"/>
      <c r="H5" s="53"/>
    </row>
    <row r="6" spans="1:8" ht="12.75">
      <c r="A6" s="51"/>
      <c r="B6" s="58"/>
      <c r="C6" s="58"/>
      <c r="D6" s="58"/>
      <c r="E6" s="58"/>
      <c r="F6" s="58"/>
      <c r="G6" s="58"/>
      <c r="H6" s="53"/>
    </row>
    <row r="7" spans="1:8" ht="12.75">
      <c r="A7" s="51"/>
      <c r="B7" s="58"/>
      <c r="C7" s="58"/>
      <c r="D7" s="58"/>
      <c r="E7" s="58"/>
      <c r="F7" s="58"/>
      <c r="G7" s="58"/>
      <c r="H7" s="53"/>
    </row>
    <row r="8" spans="1:8" ht="12.75">
      <c r="A8" s="51"/>
      <c r="B8" s="58"/>
      <c r="C8" s="58"/>
      <c r="D8" s="58"/>
      <c r="E8" s="58"/>
      <c r="F8" s="58"/>
      <c r="G8" s="58"/>
      <c r="H8" s="53"/>
    </row>
    <row r="9" spans="1:8" ht="12.75">
      <c r="A9" s="51"/>
      <c r="B9" s="58"/>
      <c r="C9" s="58"/>
      <c r="D9" s="58"/>
      <c r="E9" s="58"/>
      <c r="F9" s="58"/>
      <c r="G9" s="58"/>
      <c r="H9" s="53"/>
    </row>
    <row r="10" spans="1:8" ht="12.75">
      <c r="A10" s="51"/>
      <c r="B10" s="58"/>
      <c r="C10" s="58"/>
      <c r="D10" s="58"/>
      <c r="E10" s="58"/>
      <c r="F10" s="58"/>
      <c r="G10" s="58"/>
      <c r="H10" s="53"/>
    </row>
    <row r="11" spans="1:8" s="46" customFormat="1" ht="20.25">
      <c r="A11" s="49"/>
      <c r="B11" s="47" t="s">
        <v>28</v>
      </c>
      <c r="C11" s="47"/>
      <c r="D11" s="47"/>
      <c r="E11" s="47"/>
      <c r="F11" s="47"/>
      <c r="G11" s="47"/>
      <c r="H11" s="50"/>
    </row>
    <row r="12" spans="1:8" s="46" customFormat="1" ht="20.25">
      <c r="A12" s="49"/>
      <c r="B12" s="242" t="s">
        <v>29</v>
      </c>
      <c r="C12" s="47"/>
      <c r="D12" s="47"/>
      <c r="E12" s="47"/>
      <c r="F12" s="47"/>
      <c r="G12" s="47"/>
      <c r="H12" s="50"/>
    </row>
    <row r="13" spans="1:8" ht="12.75">
      <c r="A13" s="51"/>
      <c r="B13" s="58"/>
      <c r="C13" s="58"/>
      <c r="D13" s="58"/>
      <c r="E13" s="58"/>
      <c r="F13" s="58"/>
      <c r="G13" s="58"/>
      <c r="H13" s="53"/>
    </row>
    <row r="14" spans="1:8" ht="12.75">
      <c r="A14" s="51"/>
      <c r="B14" s="58"/>
      <c r="C14" s="58"/>
      <c r="D14" s="58"/>
      <c r="E14" s="58"/>
      <c r="F14" s="58"/>
      <c r="G14" s="58"/>
      <c r="H14" s="53"/>
    </row>
    <row r="15" spans="1:8" ht="12.75">
      <c r="A15" s="51"/>
      <c r="B15" s="58"/>
      <c r="C15" s="58"/>
      <c r="D15" s="58"/>
      <c r="E15" s="58"/>
      <c r="F15" s="58"/>
      <c r="G15" s="58"/>
      <c r="H15" s="53"/>
    </row>
    <row r="16" spans="1:8" ht="12.75">
      <c r="A16" s="51"/>
      <c r="B16" s="58"/>
      <c r="C16" s="58"/>
      <c r="D16" s="58"/>
      <c r="E16" s="58"/>
      <c r="F16" s="58"/>
      <c r="G16" s="58"/>
      <c r="H16" s="53"/>
    </row>
    <row r="17" spans="1:8" ht="12.75">
      <c r="A17" s="51"/>
      <c r="B17" s="58"/>
      <c r="C17" s="58"/>
      <c r="D17" s="58"/>
      <c r="E17" s="58"/>
      <c r="F17" s="58"/>
      <c r="G17" s="58"/>
      <c r="H17" s="53"/>
    </row>
    <row r="18" spans="1:8" ht="12.75">
      <c r="A18" s="51"/>
      <c r="B18" s="58"/>
      <c r="C18" s="58"/>
      <c r="D18" s="58"/>
      <c r="E18" s="58"/>
      <c r="F18" s="58"/>
      <c r="G18" s="58"/>
      <c r="H18" s="53"/>
    </row>
    <row r="19" spans="1:8" ht="12.75">
      <c r="A19" s="51"/>
      <c r="B19" s="58"/>
      <c r="C19" s="58"/>
      <c r="D19" s="58"/>
      <c r="E19" s="58"/>
      <c r="F19" s="58"/>
      <c r="G19" s="58"/>
      <c r="H19" s="53"/>
    </row>
    <row r="20" spans="1:8" ht="12.75">
      <c r="A20" s="51"/>
      <c r="B20" s="58"/>
      <c r="C20" s="58"/>
      <c r="D20" s="58"/>
      <c r="E20" s="58"/>
      <c r="F20" s="58"/>
      <c r="G20" s="58"/>
      <c r="H20" s="53"/>
    </row>
    <row r="21" spans="1:8" ht="12.75">
      <c r="A21" s="51"/>
      <c r="B21" s="58"/>
      <c r="C21" s="58"/>
      <c r="D21" s="58"/>
      <c r="E21" s="58"/>
      <c r="F21" s="58"/>
      <c r="G21" s="58"/>
      <c r="H21" s="53"/>
    </row>
    <row r="22" spans="1:8" ht="12.75">
      <c r="A22" s="51"/>
      <c r="B22" s="58"/>
      <c r="C22" s="58"/>
      <c r="D22" s="58"/>
      <c r="E22" s="58"/>
      <c r="F22" s="58"/>
      <c r="G22" s="58"/>
      <c r="H22" s="53"/>
    </row>
    <row r="23" spans="1:8" ht="12.75">
      <c r="A23" s="51"/>
      <c r="B23" s="58"/>
      <c r="C23" s="58"/>
      <c r="D23" s="58"/>
      <c r="E23" s="58"/>
      <c r="F23" s="58"/>
      <c r="G23" s="58"/>
      <c r="H23" s="53"/>
    </row>
    <row r="24" spans="1:8" ht="23.25">
      <c r="A24" s="51"/>
      <c r="B24" s="59" t="s">
        <v>71</v>
      </c>
      <c r="C24" s="58"/>
      <c r="D24" s="58"/>
      <c r="E24" s="58"/>
      <c r="F24" s="58"/>
      <c r="G24" s="58"/>
      <c r="H24" s="53"/>
    </row>
    <row r="25" spans="1:8" ht="23.25">
      <c r="A25" s="51"/>
      <c r="B25" s="243" t="s">
        <v>72</v>
      </c>
      <c r="C25" s="58"/>
      <c r="D25" s="58"/>
      <c r="E25" s="58"/>
      <c r="F25" s="58"/>
      <c r="G25" s="58"/>
      <c r="H25" s="53"/>
    </row>
    <row r="26" spans="1:8" ht="12.75">
      <c r="A26" s="51"/>
      <c r="B26" s="58"/>
      <c r="C26" s="58"/>
      <c r="D26" s="58"/>
      <c r="E26" s="58"/>
      <c r="F26" s="58"/>
      <c r="G26" s="58"/>
      <c r="H26" s="53"/>
    </row>
    <row r="27" spans="1:8" ht="12.75">
      <c r="A27" s="51"/>
      <c r="B27" s="58"/>
      <c r="C27" s="58"/>
      <c r="D27" s="58"/>
      <c r="E27" s="58"/>
      <c r="F27" s="58"/>
      <c r="G27" s="58"/>
      <c r="H27" s="53"/>
    </row>
    <row r="28" spans="1:8" ht="12.75">
      <c r="A28" s="51"/>
      <c r="B28" s="58"/>
      <c r="C28" s="58"/>
      <c r="D28" s="58"/>
      <c r="E28" s="58"/>
      <c r="F28" s="58"/>
      <c r="G28" s="58"/>
      <c r="H28" s="53"/>
    </row>
    <row r="29" spans="1:8" ht="12.75">
      <c r="A29" s="51"/>
      <c r="B29" s="58"/>
      <c r="C29" s="58"/>
      <c r="D29" s="58"/>
      <c r="E29" s="58"/>
      <c r="F29" s="58"/>
      <c r="G29" s="58"/>
      <c r="H29" s="53"/>
    </row>
    <row r="30" spans="1:8" ht="12.75">
      <c r="A30" s="51"/>
      <c r="B30" s="58"/>
      <c r="C30" s="58"/>
      <c r="D30" s="58"/>
      <c r="E30" s="58"/>
      <c r="F30" s="58"/>
      <c r="G30" s="58"/>
      <c r="H30" s="53"/>
    </row>
    <row r="31" spans="1:8" ht="12.75">
      <c r="A31" s="51"/>
      <c r="B31" s="58"/>
      <c r="C31" s="58"/>
      <c r="D31" s="58"/>
      <c r="E31" s="58"/>
      <c r="F31" s="58"/>
      <c r="G31" s="58"/>
      <c r="H31" s="53"/>
    </row>
    <row r="32" spans="1:8" ht="12.75">
      <c r="A32" s="51"/>
      <c r="B32" s="58"/>
      <c r="C32" s="58"/>
      <c r="D32" s="58"/>
      <c r="E32" s="58"/>
      <c r="F32" s="58"/>
      <c r="G32" s="58"/>
      <c r="H32" s="53"/>
    </row>
    <row r="33" spans="1:8" ht="12.75">
      <c r="A33" s="51"/>
      <c r="B33" s="58"/>
      <c r="C33" s="58"/>
      <c r="D33" s="58"/>
      <c r="E33" s="58"/>
      <c r="F33" s="58"/>
      <c r="G33" s="58"/>
      <c r="H33" s="53"/>
    </row>
    <row r="34" spans="1:8" ht="13.5" thickBot="1">
      <c r="A34" s="56"/>
      <c r="B34" s="61"/>
      <c r="C34" s="61"/>
      <c r="D34" s="61"/>
      <c r="E34" s="61"/>
      <c r="F34" s="61"/>
      <c r="G34" s="61"/>
      <c r="H34" s="57"/>
    </row>
    <row r="35" spans="1:8" ht="12.75">
      <c r="A35" s="51"/>
      <c r="B35" s="58"/>
      <c r="C35" s="58"/>
      <c r="D35" s="58"/>
      <c r="E35" s="58"/>
      <c r="F35" s="58"/>
      <c r="G35" s="58"/>
      <c r="H35" s="53"/>
    </row>
    <row r="36" spans="1:8" ht="12.75">
      <c r="A36" s="51"/>
      <c r="B36" s="58"/>
      <c r="C36" s="58"/>
      <c r="D36" s="58"/>
      <c r="E36" s="58"/>
      <c r="F36" s="58"/>
      <c r="G36" s="58"/>
      <c r="H36" s="53"/>
    </row>
    <row r="37" spans="1:8" ht="12.75">
      <c r="A37" s="51"/>
      <c r="B37" s="58"/>
      <c r="C37" s="58"/>
      <c r="D37" s="58"/>
      <c r="E37" s="58"/>
      <c r="F37" s="58"/>
      <c r="G37" s="58"/>
      <c r="H37" s="53"/>
    </row>
    <row r="38" spans="1:8" ht="12.75">
      <c r="A38" s="51"/>
      <c r="B38" s="58"/>
      <c r="C38" s="58"/>
      <c r="D38" s="58"/>
      <c r="E38" s="58"/>
      <c r="F38" s="58"/>
      <c r="G38" s="58"/>
      <c r="H38" s="53"/>
    </row>
    <row r="39" spans="1:8" ht="12.75">
      <c r="A39" s="51"/>
      <c r="B39" s="58"/>
      <c r="C39" s="58"/>
      <c r="D39" s="58"/>
      <c r="E39" s="58"/>
      <c r="F39" s="58"/>
      <c r="G39" s="58"/>
      <c r="H39" s="53"/>
    </row>
    <row r="40" spans="1:8" ht="13.5" thickBot="1">
      <c r="A40" s="56"/>
      <c r="B40" s="61"/>
      <c r="C40" s="61"/>
      <c r="D40" s="61"/>
      <c r="E40" s="61"/>
      <c r="F40" s="61"/>
      <c r="G40" s="61"/>
      <c r="H40" s="57"/>
    </row>
    <row r="43" s="209" customFormat="1" ht="12.75"/>
    <row r="44" s="209" customFormat="1" ht="12.75"/>
    <row r="45" s="209" customFormat="1" ht="12.75"/>
    <row r="46" s="209" customFormat="1" ht="12.75"/>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7.xml><?xml version="1.0" encoding="utf-8"?>
<worksheet xmlns="http://schemas.openxmlformats.org/spreadsheetml/2006/main" xmlns:r="http://schemas.openxmlformats.org/officeDocument/2006/relationships">
  <sheetPr codeName="Sheet111"/>
  <dimension ref="A1:Z92"/>
  <sheetViews>
    <sheetView workbookViewId="0" topLeftCell="E1">
      <selection activeCell="D14" sqref="D14"/>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3.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54" t="s">
        <v>127</v>
      </c>
      <c r="H1" s="254"/>
      <c r="I1" s="254"/>
      <c r="J1" s="254"/>
      <c r="K1" s="254"/>
      <c r="L1" s="254"/>
      <c r="M1" s="254"/>
      <c r="N1" s="254"/>
      <c r="O1" s="254"/>
      <c r="P1" s="254"/>
      <c r="Q1" s="254"/>
      <c r="R1" s="68"/>
      <c r="S1" s="67"/>
    </row>
    <row r="2" spans="1:19" s="69" customFormat="1" ht="15.75" thickBot="1">
      <c r="A2" s="70"/>
      <c r="B2" s="71"/>
      <c r="C2" s="70"/>
      <c r="D2" s="70"/>
      <c r="E2" s="70"/>
      <c r="F2" s="70"/>
      <c r="G2" s="253" t="s">
        <v>128</v>
      </c>
      <c r="H2" s="253"/>
      <c r="I2" s="253"/>
      <c r="J2" s="253"/>
      <c r="K2" s="253"/>
      <c r="L2" s="253"/>
      <c r="M2" s="253"/>
      <c r="N2" s="253"/>
      <c r="O2" s="253"/>
      <c r="P2" s="253"/>
      <c r="Q2" s="72"/>
      <c r="R2" s="73"/>
      <c r="S2" s="74"/>
    </row>
    <row r="3" spans="1:23" ht="18" customHeight="1">
      <c r="A3" s="75" t="s">
        <v>20</v>
      </c>
      <c r="B3" s="80"/>
      <c r="C3" s="80"/>
      <c r="D3" s="77"/>
      <c r="E3" s="77"/>
      <c r="F3" s="77"/>
      <c r="G3" s="77"/>
      <c r="H3" s="76"/>
      <c r="I3" s="76"/>
      <c r="J3" s="76"/>
      <c r="K3" s="76"/>
      <c r="L3" s="76"/>
      <c r="M3" s="81"/>
      <c r="N3" s="252" t="s">
        <v>129</v>
      </c>
      <c r="O3" s="252"/>
      <c r="P3" s="252"/>
      <c r="Q3" s="252"/>
      <c r="R3" s="255" t="s">
        <v>43</v>
      </c>
      <c r="S3" s="255"/>
      <c r="T3" s="77"/>
      <c r="U3" s="77"/>
      <c r="V3" s="77"/>
      <c r="W3" s="77"/>
    </row>
    <row r="4" spans="1:19" ht="12.75" customHeight="1">
      <c r="A4" s="82"/>
      <c r="B4" s="83"/>
      <c r="C4" s="84"/>
      <c r="D4" s="83"/>
      <c r="E4" s="85"/>
      <c r="G4" s="86"/>
      <c r="H4" s="87">
        <v>2004</v>
      </c>
      <c r="I4" s="87">
        <v>2003</v>
      </c>
      <c r="J4" s="87">
        <v>2002</v>
      </c>
      <c r="K4" s="87">
        <v>2001</v>
      </c>
      <c r="L4" s="87">
        <v>2000</v>
      </c>
      <c r="M4" s="88"/>
      <c r="N4" s="89" t="s">
        <v>220</v>
      </c>
      <c r="O4" s="89" t="s">
        <v>180</v>
      </c>
      <c r="P4" s="89" t="s">
        <v>178</v>
      </c>
      <c r="Q4" s="89" t="s">
        <v>70</v>
      </c>
      <c r="R4" s="252" t="s">
        <v>44</v>
      </c>
      <c r="S4" s="252"/>
    </row>
    <row r="5" spans="1:18" ht="12.75">
      <c r="A5" s="90"/>
      <c r="B5" s="90"/>
      <c r="C5" s="90"/>
      <c r="D5" s="90"/>
      <c r="E5" s="85"/>
      <c r="G5" s="91" t="s">
        <v>45</v>
      </c>
      <c r="H5" s="92">
        <v>8</v>
      </c>
      <c r="I5" s="92">
        <v>8</v>
      </c>
      <c r="J5" s="92">
        <v>8</v>
      </c>
      <c r="K5" s="92">
        <v>8</v>
      </c>
      <c r="L5" s="92">
        <v>8</v>
      </c>
      <c r="M5" s="93"/>
      <c r="N5" s="94"/>
      <c r="O5" s="94"/>
      <c r="P5" s="94"/>
      <c r="Q5" s="94"/>
      <c r="R5" s="94"/>
    </row>
    <row r="6" spans="1:18" ht="12.75" customHeight="1">
      <c r="A6" s="84" t="s">
        <v>130</v>
      </c>
      <c r="G6" s="161" t="s">
        <v>46</v>
      </c>
      <c r="H6" s="95"/>
      <c r="I6" s="95"/>
      <c r="J6" s="95"/>
      <c r="K6" s="95"/>
      <c r="L6" s="95"/>
      <c r="M6" s="96"/>
      <c r="N6" s="78"/>
      <c r="O6" s="78"/>
      <c r="P6" s="78"/>
      <c r="Q6" s="78"/>
      <c r="R6" s="97"/>
    </row>
    <row r="7" spans="1:18" ht="12.75">
      <c r="A7" s="78" t="s">
        <v>131</v>
      </c>
      <c r="G7" s="95"/>
      <c r="H7" s="95">
        <v>23442013</v>
      </c>
      <c r="I7" s="95">
        <v>23014430</v>
      </c>
      <c r="J7" s="95">
        <v>22399713</v>
      </c>
      <c r="K7" s="95">
        <v>22098081</v>
      </c>
      <c r="L7" s="95">
        <v>21399521</v>
      </c>
      <c r="M7" s="98"/>
      <c r="N7" s="99">
        <v>1.857890897145834</v>
      </c>
      <c r="O7" s="99">
        <v>2.7443074828681957</v>
      </c>
      <c r="P7" s="99">
        <v>1.364969202529396</v>
      </c>
      <c r="Q7" s="99">
        <v>3.264372132441656</v>
      </c>
      <c r="R7" s="99">
        <v>2.3052008949802305</v>
      </c>
    </row>
    <row r="8" spans="1:18" ht="12.75">
      <c r="A8" s="78" t="s">
        <v>132</v>
      </c>
      <c r="G8" s="95"/>
      <c r="H8" s="95">
        <v>47299520</v>
      </c>
      <c r="I8" s="95">
        <v>48323034</v>
      </c>
      <c r="J8" s="95">
        <v>30739245</v>
      </c>
      <c r="K8" s="95">
        <v>28559973</v>
      </c>
      <c r="L8" s="95">
        <v>28985808</v>
      </c>
      <c r="M8" s="98"/>
      <c r="N8" s="99">
        <v>-2.118066510476143</v>
      </c>
      <c r="O8" s="99">
        <v>57.203060777842786</v>
      </c>
      <c r="P8" s="99">
        <v>7.6305114153994476</v>
      </c>
      <c r="Q8" s="99">
        <v>-1.469115506457505</v>
      </c>
      <c r="R8" s="99">
        <v>13.023260213731858</v>
      </c>
    </row>
    <row r="9" spans="1:18" ht="12.75">
      <c r="A9" s="78" t="s">
        <v>133</v>
      </c>
      <c r="G9" s="95"/>
      <c r="H9" s="95">
        <v>0</v>
      </c>
      <c r="I9" s="95">
        <v>0</v>
      </c>
      <c r="J9" s="95">
        <v>586951</v>
      </c>
      <c r="K9" s="95">
        <v>1863463</v>
      </c>
      <c r="L9" s="95">
        <v>1669705</v>
      </c>
      <c r="M9" s="98"/>
      <c r="N9" s="99">
        <v>0</v>
      </c>
      <c r="O9" s="99">
        <v>-99.99999999829629</v>
      </c>
      <c r="P9" s="99">
        <v>-68.50213822329717</v>
      </c>
      <c r="Q9" s="99">
        <v>11.604325314950845</v>
      </c>
      <c r="R9" s="99">
        <v>-100</v>
      </c>
    </row>
    <row r="10" spans="1:18" ht="12.75">
      <c r="A10" s="78" t="s">
        <v>134</v>
      </c>
      <c r="G10" s="95"/>
      <c r="H10" s="95">
        <v>308943</v>
      </c>
      <c r="I10" s="95">
        <v>559656</v>
      </c>
      <c r="J10" s="95">
        <v>477553</v>
      </c>
      <c r="K10" s="95">
        <v>355435</v>
      </c>
      <c r="L10" s="95">
        <v>347517</v>
      </c>
      <c r="M10" s="98"/>
      <c r="N10" s="99">
        <v>-44.79769715682491</v>
      </c>
      <c r="O10" s="99">
        <v>17.19243727921299</v>
      </c>
      <c r="P10" s="99">
        <v>34.357336784503495</v>
      </c>
      <c r="Q10" s="99">
        <v>2.2784496873534246</v>
      </c>
      <c r="R10" s="99">
        <v>-2.8985810684478475</v>
      </c>
    </row>
    <row r="11" spans="1:18" ht="12.75">
      <c r="A11" s="78" t="s">
        <v>135</v>
      </c>
      <c r="G11" s="95"/>
      <c r="H11" s="95">
        <v>259908</v>
      </c>
      <c r="I11" s="95">
        <v>313062</v>
      </c>
      <c r="J11" s="95">
        <v>308128</v>
      </c>
      <c r="K11" s="95">
        <v>312148</v>
      </c>
      <c r="L11" s="95">
        <v>359509</v>
      </c>
      <c r="M11" s="98"/>
      <c r="N11" s="99">
        <v>-16.978745424229068</v>
      </c>
      <c r="O11" s="99">
        <v>1.6012825838612526</v>
      </c>
      <c r="P11" s="99">
        <v>-1.2878506349552135</v>
      </c>
      <c r="Q11" s="99">
        <v>-13.173800934051721</v>
      </c>
      <c r="R11" s="99">
        <v>-7.790117190230628</v>
      </c>
    </row>
    <row r="12" spans="1:18" ht="12.75">
      <c r="A12" s="78" t="s">
        <v>136</v>
      </c>
      <c r="G12" s="95"/>
      <c r="H12" s="95">
        <v>1555260</v>
      </c>
      <c r="I12" s="95">
        <v>1675045</v>
      </c>
      <c r="J12" s="95">
        <v>1114009</v>
      </c>
      <c r="K12" s="95">
        <v>676061</v>
      </c>
      <c r="L12" s="95">
        <v>778147</v>
      </c>
      <c r="M12" s="98"/>
      <c r="N12" s="99">
        <v>-7.151151163103081</v>
      </c>
      <c r="O12" s="99">
        <v>50.36189115168728</v>
      </c>
      <c r="P12" s="99">
        <v>64.77936162565213</v>
      </c>
      <c r="Q12" s="99">
        <v>-13.11911502582417</v>
      </c>
      <c r="R12" s="99">
        <v>18.900953879924742</v>
      </c>
    </row>
    <row r="13" spans="1:18" s="84" customFormat="1" ht="12.75" customHeight="1">
      <c r="A13" s="84" t="s">
        <v>137</v>
      </c>
      <c r="G13" s="100"/>
      <c r="H13" s="100">
        <v>72865643</v>
      </c>
      <c r="I13" s="100">
        <v>73885225</v>
      </c>
      <c r="J13" s="100">
        <v>55625599</v>
      </c>
      <c r="K13" s="100">
        <v>53865161</v>
      </c>
      <c r="L13" s="100">
        <v>53540207</v>
      </c>
      <c r="M13" s="100"/>
      <c r="N13" s="94">
        <v>-1.3799538405682596</v>
      </c>
      <c r="O13" s="94">
        <v>32.82594044515368</v>
      </c>
      <c r="P13" s="94">
        <v>3.268231204210083</v>
      </c>
      <c r="Q13" s="94">
        <v>0.6069345230585306</v>
      </c>
      <c r="R13" s="94">
        <v>8.009184969420913</v>
      </c>
    </row>
    <row r="14" spans="1:18" s="84" customFormat="1" ht="18" customHeight="1">
      <c r="A14" s="84" t="s">
        <v>138</v>
      </c>
      <c r="G14" s="100"/>
      <c r="H14" s="100"/>
      <c r="I14" s="100"/>
      <c r="J14" s="100"/>
      <c r="K14" s="100"/>
      <c r="L14" s="100"/>
      <c r="M14" s="100"/>
      <c r="N14" s="94"/>
      <c r="O14" s="94"/>
      <c r="P14" s="94"/>
      <c r="Q14" s="94"/>
      <c r="R14" s="94"/>
    </row>
    <row r="15" spans="1:18" ht="12.75">
      <c r="A15" s="78" t="s">
        <v>139</v>
      </c>
      <c r="G15" s="95"/>
      <c r="H15" s="95">
        <v>52630711</v>
      </c>
      <c r="I15" s="95">
        <v>52513740</v>
      </c>
      <c r="J15" s="95">
        <v>37654890</v>
      </c>
      <c r="K15" s="95">
        <v>35413526</v>
      </c>
      <c r="L15" s="95">
        <v>34078243</v>
      </c>
      <c r="M15" s="98"/>
      <c r="N15" s="99">
        <v>0.22274360957722683</v>
      </c>
      <c r="O15" s="99">
        <v>39.4606118886551</v>
      </c>
      <c r="P15" s="99">
        <v>6.329118427800722</v>
      </c>
      <c r="Q15" s="99">
        <v>3.9182859280626645</v>
      </c>
      <c r="R15" s="99">
        <v>11.478344442581733</v>
      </c>
    </row>
    <row r="16" spans="1:18" ht="12.75">
      <c r="A16" s="78" t="s">
        <v>140</v>
      </c>
      <c r="G16" s="95"/>
      <c r="H16" s="95">
        <v>5151232</v>
      </c>
      <c r="I16" s="95">
        <v>5492931</v>
      </c>
      <c r="J16" s="95">
        <v>5671095</v>
      </c>
      <c r="K16" s="95">
        <v>5894065</v>
      </c>
      <c r="L16" s="95">
        <v>6589164</v>
      </c>
      <c r="M16" s="98"/>
      <c r="N16" s="99">
        <v>-6.2207043926093375</v>
      </c>
      <c r="O16" s="99">
        <v>-3.1416155081161574</v>
      </c>
      <c r="P16" s="99">
        <v>-3.7829579415903964</v>
      </c>
      <c r="Q16" s="99">
        <v>-10.549122771872122</v>
      </c>
      <c r="R16" s="99">
        <v>-5.969185448111924</v>
      </c>
    </row>
    <row r="17" spans="1:18" ht="12.75">
      <c r="A17" s="78" t="s">
        <v>141</v>
      </c>
      <c r="G17" s="95"/>
      <c r="H17" s="95">
        <v>8403160</v>
      </c>
      <c r="I17" s="95">
        <v>8584757</v>
      </c>
      <c r="J17" s="95">
        <v>7867696</v>
      </c>
      <c r="K17" s="95">
        <v>7950698</v>
      </c>
      <c r="L17" s="95">
        <v>8271806</v>
      </c>
      <c r="M17" s="98"/>
      <c r="N17" s="99">
        <v>-2.115342344576556</v>
      </c>
      <c r="O17" s="99">
        <v>9.113989661013846</v>
      </c>
      <c r="P17" s="99">
        <v>-1.0439586562085492</v>
      </c>
      <c r="Q17" s="99">
        <v>-3.8819575797594865</v>
      </c>
      <c r="R17" s="99">
        <v>0.39465072071089846</v>
      </c>
    </row>
    <row r="18" spans="1:18" ht="12.75">
      <c r="A18" s="78" t="s">
        <v>142</v>
      </c>
      <c r="G18" s="95"/>
      <c r="H18" s="95">
        <v>11166072</v>
      </c>
      <c r="I18" s="95">
        <v>11413529</v>
      </c>
      <c r="J18" s="95">
        <v>10248545</v>
      </c>
      <c r="K18" s="95">
        <v>8199883</v>
      </c>
      <c r="L18" s="95">
        <v>6923180</v>
      </c>
      <c r="M18" s="98"/>
      <c r="N18" s="99">
        <v>-2.168102433524285</v>
      </c>
      <c r="O18" s="99">
        <v>11.367311164658007</v>
      </c>
      <c r="P18" s="99">
        <v>24.98403940641592</v>
      </c>
      <c r="Q18" s="99">
        <v>18.44099098968971</v>
      </c>
      <c r="R18" s="99">
        <v>12.693456634573842</v>
      </c>
    </row>
    <row r="19" spans="1:18" s="84" customFormat="1" ht="12.75" customHeight="1">
      <c r="A19" s="84" t="s">
        <v>143</v>
      </c>
      <c r="G19" s="100"/>
      <c r="H19" s="100">
        <v>77351176</v>
      </c>
      <c r="I19" s="100">
        <v>78004957</v>
      </c>
      <c r="J19" s="100">
        <v>61442225</v>
      </c>
      <c r="K19" s="100">
        <v>57458171</v>
      </c>
      <c r="L19" s="100">
        <v>55862390</v>
      </c>
      <c r="M19" s="101"/>
      <c r="N19" s="94">
        <v>-0.8381275051532943</v>
      </c>
      <c r="O19" s="94">
        <v>26.95659540324264</v>
      </c>
      <c r="P19" s="94">
        <v>6.933833657879573</v>
      </c>
      <c r="Q19" s="94">
        <v>2.8566285832024016</v>
      </c>
      <c r="R19" s="94">
        <v>8.47679670260546</v>
      </c>
    </row>
    <row r="20" spans="1:18" ht="18" customHeight="1">
      <c r="A20" s="78" t="s">
        <v>144</v>
      </c>
      <c r="G20" s="95"/>
      <c r="H20" s="95">
        <v>-4485533</v>
      </c>
      <c r="I20" s="95">
        <v>-4119732</v>
      </c>
      <c r="J20" s="95">
        <v>-5816626</v>
      </c>
      <c r="K20" s="95">
        <v>-3593009</v>
      </c>
      <c r="L20" s="95">
        <v>-2322184</v>
      </c>
      <c r="M20" s="98"/>
      <c r="N20" s="99">
        <v>8.879242630345857</v>
      </c>
      <c r="O20" s="99">
        <v>-29.17316671211111</v>
      </c>
      <c r="P20" s="99">
        <v>61.88732062736275</v>
      </c>
      <c r="Q20" s="99">
        <v>54.72542227489294</v>
      </c>
      <c r="R20" s="99">
        <v>17.89064856173457</v>
      </c>
    </row>
    <row r="21" spans="1:18" ht="12.75">
      <c r="A21" s="78" t="s">
        <v>145</v>
      </c>
      <c r="G21" s="95"/>
      <c r="H21" s="95">
        <v>2397719</v>
      </c>
      <c r="I21" s="95">
        <v>2728977</v>
      </c>
      <c r="J21" s="95">
        <v>2717469</v>
      </c>
      <c r="K21" s="95">
        <v>2835041</v>
      </c>
      <c r="L21" s="95">
        <v>3226195</v>
      </c>
      <c r="M21" s="98"/>
      <c r="N21" s="99">
        <v>-12.138541292213162</v>
      </c>
      <c r="O21" s="99">
        <v>0.423482291794313</v>
      </c>
      <c r="P21" s="99">
        <v>-4.147100518123018</v>
      </c>
      <c r="Q21" s="99">
        <v>-12.124313626423698</v>
      </c>
      <c r="R21" s="99">
        <v>-7.151066903902381</v>
      </c>
    </row>
    <row r="22" spans="1:18" s="84" customFormat="1" ht="18" customHeight="1">
      <c r="A22" s="84" t="s">
        <v>146</v>
      </c>
      <c r="G22" s="100"/>
      <c r="H22" s="100">
        <v>-6883252</v>
      </c>
      <c r="I22" s="100">
        <v>-6848709</v>
      </c>
      <c r="J22" s="100">
        <v>-8534095</v>
      </c>
      <c r="K22" s="100">
        <v>-6428050</v>
      </c>
      <c r="L22" s="100">
        <v>-5548379</v>
      </c>
      <c r="M22" s="100"/>
      <c r="N22" s="94">
        <v>0.504372429898832</v>
      </c>
      <c r="O22" s="94">
        <v>-19.748854447952596</v>
      </c>
      <c r="P22" s="94">
        <v>32.76335747232831</v>
      </c>
      <c r="Q22" s="94">
        <v>15.854558601710517</v>
      </c>
      <c r="R22" s="94">
        <v>5.537520728450085</v>
      </c>
    </row>
    <row r="23" spans="1:18" ht="18" customHeight="1">
      <c r="A23" s="78" t="s">
        <v>147</v>
      </c>
      <c r="G23" s="95"/>
      <c r="H23" s="95">
        <v>69262</v>
      </c>
      <c r="I23" s="95">
        <v>83714</v>
      </c>
      <c r="J23" s="95">
        <v>93351</v>
      </c>
      <c r="K23" s="95">
        <v>158724</v>
      </c>
      <c r="L23" s="95">
        <v>1184830</v>
      </c>
      <c r="M23" s="95"/>
      <c r="N23" s="99">
        <v>-17.26354014860119</v>
      </c>
      <c r="O23" s="99">
        <v>-10.323403070133153</v>
      </c>
      <c r="P23" s="99">
        <v>-41.186588039615934</v>
      </c>
      <c r="Q23" s="99">
        <v>-86.60364778069427</v>
      </c>
      <c r="R23" s="99">
        <v>-50.828920090189975</v>
      </c>
    </row>
    <row r="24" spans="1:18" ht="12.75">
      <c r="A24" s="78" t="s">
        <v>148</v>
      </c>
      <c r="G24" s="95"/>
      <c r="H24" s="95">
        <v>3818731</v>
      </c>
      <c r="I24" s="95">
        <v>6056852</v>
      </c>
      <c r="J24" s="95">
        <v>255110</v>
      </c>
      <c r="K24" s="95">
        <v>-90173</v>
      </c>
      <c r="L24" s="95">
        <v>-40870</v>
      </c>
      <c r="M24" s="95"/>
      <c r="N24" s="99">
        <v>-36.95188523675335</v>
      </c>
      <c r="O24" s="99">
        <v>999</v>
      </c>
      <c r="P24" s="99">
        <v>-382.9117363290564</v>
      </c>
      <c r="Q24" s="99">
        <v>120.6337166625887</v>
      </c>
      <c r="R24" s="99">
        <v>210.90564487404592</v>
      </c>
    </row>
    <row r="25" spans="1:18" s="84" customFormat="1" ht="18" customHeight="1">
      <c r="A25" s="84" t="s">
        <v>149</v>
      </c>
      <c r="G25" s="100"/>
      <c r="H25" s="100">
        <v>-10771245</v>
      </c>
      <c r="I25" s="100">
        <v>-12989274</v>
      </c>
      <c r="J25" s="100">
        <v>-8882556</v>
      </c>
      <c r="K25" s="100">
        <v>-6496601</v>
      </c>
      <c r="L25" s="100">
        <v>-6692339</v>
      </c>
      <c r="M25" s="100"/>
      <c r="N25" s="94">
        <v>-17.075850428592084</v>
      </c>
      <c r="O25" s="94">
        <v>46.2335165688795</v>
      </c>
      <c r="P25" s="94">
        <v>36.72620498011191</v>
      </c>
      <c r="Q25" s="94">
        <v>-2.9248070069373355</v>
      </c>
      <c r="R25" s="94">
        <v>12.63464461186512</v>
      </c>
    </row>
    <row r="26" spans="1:18" ht="18" customHeight="1">
      <c r="A26" s="84" t="s">
        <v>150</v>
      </c>
      <c r="G26" s="95"/>
      <c r="H26" s="95"/>
      <c r="I26" s="95"/>
      <c r="J26" s="95"/>
      <c r="K26" s="95"/>
      <c r="L26" s="95"/>
      <c r="M26" s="95"/>
      <c r="N26" s="99"/>
      <c r="O26" s="99"/>
      <c r="P26" s="99"/>
      <c r="Q26" s="99"/>
      <c r="R26" s="99"/>
    </row>
    <row r="27" spans="1:18" ht="12.75">
      <c r="A27" s="78" t="s">
        <v>152</v>
      </c>
      <c r="G27" s="95"/>
      <c r="H27" s="102">
        <v>68.04125511937919</v>
      </c>
      <c r="I27" s="102">
        <v>67.3210293545832</v>
      </c>
      <c r="J27" s="102">
        <v>61.285036471254095</v>
      </c>
      <c r="K27" s="102">
        <v>61.633576885000394</v>
      </c>
      <c r="L27" s="102">
        <v>61.003911576285944</v>
      </c>
      <c r="M27" s="95"/>
      <c r="N27" s="99">
        <v>1.0698377189132375</v>
      </c>
      <c r="O27" s="99">
        <v>9.849048366252186</v>
      </c>
      <c r="P27" s="99">
        <v>-0.5655041153892898</v>
      </c>
      <c r="Q27" s="99">
        <v>1.0321720238005532</v>
      </c>
      <c r="R27" s="99">
        <v>2.7669951835000983</v>
      </c>
    </row>
    <row r="28" spans="1:18" ht="12.75">
      <c r="A28" s="78" t="s">
        <v>151</v>
      </c>
      <c r="G28" s="95"/>
      <c r="H28" s="102">
        <v>72.22980383223957</v>
      </c>
      <c r="I28" s="102">
        <v>71.07475141342535</v>
      </c>
      <c r="J28" s="102">
        <v>67.69345531002732</v>
      </c>
      <c r="K28" s="102">
        <v>65.7447696109179</v>
      </c>
      <c r="L28" s="102">
        <v>63.64981554890141</v>
      </c>
      <c r="M28" s="95"/>
      <c r="N28" s="99">
        <v>1.6251234029585977</v>
      </c>
      <c r="O28" s="99">
        <v>4.99501183373212</v>
      </c>
      <c r="P28" s="99">
        <v>2.9640163174072636</v>
      </c>
      <c r="Q28" s="99">
        <v>3.291374914365561</v>
      </c>
      <c r="R28" s="99">
        <v>3.211911537100298</v>
      </c>
    </row>
    <row r="29" spans="1:18" ht="18" customHeight="1">
      <c r="A29" s="84" t="s">
        <v>153</v>
      </c>
      <c r="G29" s="95"/>
      <c r="H29" s="95"/>
      <c r="I29" s="95"/>
      <c r="J29" s="95"/>
      <c r="K29" s="95"/>
      <c r="L29" s="95"/>
      <c r="M29" s="95"/>
      <c r="N29" s="99"/>
      <c r="O29" s="99"/>
      <c r="P29" s="99"/>
      <c r="Q29" s="99"/>
      <c r="R29" s="99"/>
    </row>
    <row r="30" spans="1:18" ht="12.75">
      <c r="A30" s="78" t="s">
        <v>154</v>
      </c>
      <c r="G30" s="95"/>
      <c r="H30" s="95">
        <v>24339132</v>
      </c>
      <c r="I30" s="95">
        <v>25607139</v>
      </c>
      <c r="J30" s="95">
        <v>22932294</v>
      </c>
      <c r="K30" s="95">
        <v>21821148</v>
      </c>
      <c r="L30" s="95">
        <v>21046697</v>
      </c>
      <c r="M30" s="95"/>
      <c r="N30" s="99">
        <v>-4.951771457170596</v>
      </c>
      <c r="O30" s="99">
        <v>11.66409692811369</v>
      </c>
      <c r="P30" s="99">
        <v>5.092060234411131</v>
      </c>
      <c r="Q30" s="99">
        <v>3.6796795240602362</v>
      </c>
      <c r="R30" s="99">
        <v>3.7003648371765285</v>
      </c>
    </row>
    <row r="31" spans="1:18" ht="12.75">
      <c r="A31" s="78" t="s">
        <v>155</v>
      </c>
      <c r="G31" s="95"/>
      <c r="H31" s="102">
        <v>368.13</v>
      </c>
      <c r="I31" s="102">
        <v>367.08</v>
      </c>
      <c r="J31" s="102">
        <v>358.45</v>
      </c>
      <c r="K31" s="102">
        <v>378.3</v>
      </c>
      <c r="L31" s="102">
        <v>377.1</v>
      </c>
      <c r="M31" s="95"/>
      <c r="N31" s="99">
        <v>0.28604118993135325</v>
      </c>
      <c r="O31" s="99">
        <v>2.4075882270888536</v>
      </c>
      <c r="P31" s="99">
        <v>-5.247158339941851</v>
      </c>
      <c r="Q31" s="99">
        <v>0.3182179793158283</v>
      </c>
      <c r="R31" s="99">
        <v>-0.6000491608793457</v>
      </c>
    </row>
    <row r="32" spans="1:18" ht="12.75">
      <c r="A32" s="103" t="s">
        <v>156</v>
      </c>
      <c r="F32" s="103"/>
      <c r="G32" s="95"/>
      <c r="H32" s="104">
        <v>66115.58960149947</v>
      </c>
      <c r="I32" s="104">
        <v>69759.01438378556</v>
      </c>
      <c r="J32" s="104">
        <v>63976.27005161111</v>
      </c>
      <c r="K32" s="104">
        <v>57682.12529738303</v>
      </c>
      <c r="L32" s="104">
        <v>55811.97825510475</v>
      </c>
      <c r="M32" s="95"/>
      <c r="N32" s="99">
        <v>-5.222873078798763</v>
      </c>
      <c r="O32" s="99">
        <v>9.03888946246691</v>
      </c>
      <c r="P32" s="99">
        <v>10.911776779684015</v>
      </c>
      <c r="Q32" s="99">
        <v>3.350798700827686</v>
      </c>
      <c r="R32" s="99">
        <v>4.326374371166564</v>
      </c>
    </row>
    <row r="33" spans="1:18" ht="12.75" customHeight="1">
      <c r="A33" s="78" t="s">
        <v>157</v>
      </c>
      <c r="G33" s="95"/>
      <c r="H33" s="105">
        <v>31.4657556079044</v>
      </c>
      <c r="I33" s="105">
        <v>32.82757914987377</v>
      </c>
      <c r="J33" s="105">
        <v>37.32334563079381</v>
      </c>
      <c r="K33" s="105">
        <v>37.97744971729086</v>
      </c>
      <c r="L33" s="105">
        <v>37.67596946711374</v>
      </c>
      <c r="M33" s="95"/>
      <c r="N33" s="99">
        <v>-4.148412941910791</v>
      </c>
      <c r="O33" s="99">
        <v>-12.045454138523919</v>
      </c>
      <c r="P33" s="99">
        <v>-1.7223486341665561</v>
      </c>
      <c r="Q33" s="99">
        <v>0.8001924155933793</v>
      </c>
      <c r="R33" s="99">
        <v>-4.403182994538213</v>
      </c>
    </row>
    <row r="34" spans="1:18" ht="18.75" customHeight="1">
      <c r="A34" s="84" t="s">
        <v>158</v>
      </c>
      <c r="G34" s="95"/>
      <c r="H34" s="95"/>
      <c r="I34" s="95"/>
      <c r="J34" s="95"/>
      <c r="K34" s="95"/>
      <c r="L34" s="95"/>
      <c r="M34" s="95"/>
      <c r="N34" s="99"/>
      <c r="O34" s="99"/>
      <c r="P34" s="99"/>
      <c r="Q34" s="99"/>
      <c r="R34" s="99"/>
    </row>
    <row r="35" spans="1:18" ht="12.75">
      <c r="A35" s="78" t="s">
        <v>159</v>
      </c>
      <c r="G35" s="95"/>
      <c r="H35" s="95">
        <v>38171820</v>
      </c>
      <c r="I35" s="95">
        <v>37176421</v>
      </c>
      <c r="J35" s="95">
        <v>36248999</v>
      </c>
      <c r="K35" s="95">
        <v>34145407</v>
      </c>
      <c r="L35" s="95">
        <v>34383864</v>
      </c>
      <c r="M35" s="95"/>
      <c r="N35" s="99">
        <v>2.6775008815399417</v>
      </c>
      <c r="O35" s="99">
        <v>2.5584761664729005</v>
      </c>
      <c r="P35" s="99">
        <v>6.160688024600205</v>
      </c>
      <c r="Q35" s="99">
        <v>-0.6935142600610565</v>
      </c>
      <c r="R35" s="99">
        <v>2.6471856982585917</v>
      </c>
    </row>
    <row r="36" spans="1:18" ht="12.75" customHeight="1">
      <c r="A36" s="78" t="s">
        <v>160</v>
      </c>
      <c r="G36" s="95"/>
      <c r="H36" s="95">
        <v>10261241</v>
      </c>
      <c r="I36" s="95">
        <v>11273041</v>
      </c>
      <c r="J36" s="95">
        <v>12603434</v>
      </c>
      <c r="K36" s="95">
        <v>13143317</v>
      </c>
      <c r="L36" s="95">
        <v>15453929</v>
      </c>
      <c r="M36" s="106"/>
      <c r="N36" s="99">
        <v>-8.975395370246591</v>
      </c>
      <c r="O36" s="99">
        <v>-10.555797729412475</v>
      </c>
      <c r="P36" s="99">
        <v>-4.107661711271211</v>
      </c>
      <c r="Q36" s="99">
        <v>-14.951615217075217</v>
      </c>
      <c r="R36" s="99">
        <v>-9.730664856753101</v>
      </c>
    </row>
    <row r="37" spans="1:18" ht="18" customHeight="1">
      <c r="A37" s="84" t="s">
        <v>161</v>
      </c>
      <c r="G37" s="95"/>
      <c r="H37" s="106"/>
      <c r="I37" s="106"/>
      <c r="J37" s="106"/>
      <c r="K37" s="106"/>
      <c r="L37" s="106"/>
      <c r="M37" s="106"/>
      <c r="N37" s="99"/>
      <c r="O37" s="99"/>
      <c r="P37" s="99"/>
      <c r="Q37" s="99"/>
      <c r="R37" s="99"/>
    </row>
    <row r="38" spans="1:18" ht="12.75">
      <c r="A38" s="78" t="s">
        <v>162</v>
      </c>
      <c r="H38" s="107">
        <v>-6.1558957216640495</v>
      </c>
      <c r="I38" s="107">
        <v>-5.575853629734497</v>
      </c>
      <c r="J38" s="107">
        <v>-10.4567431264875</v>
      </c>
      <c r="K38" s="107">
        <v>-6.670376423826154</v>
      </c>
      <c r="L38" s="107">
        <v>-4.337271239911344</v>
      </c>
      <c r="M38" s="106"/>
      <c r="N38" s="99">
        <v>10.402749613733533</v>
      </c>
      <c r="O38" s="99">
        <v>-46.67695703827174</v>
      </c>
      <c r="P38" s="99">
        <v>56.76391348974985</v>
      </c>
      <c r="Q38" s="99">
        <v>53.79200549981053</v>
      </c>
      <c r="R38" s="99">
        <v>9.148725263607215</v>
      </c>
    </row>
    <row r="39" spans="1:18" ht="12.75">
      <c r="A39" s="78" t="s">
        <v>163</v>
      </c>
      <c r="H39" s="107">
        <v>-9.44649867427918</v>
      </c>
      <c r="I39" s="107">
        <v>-9.269389109933684</v>
      </c>
      <c r="J39" s="107">
        <v>-15.342028047194601</v>
      </c>
      <c r="K39" s="107">
        <v>-11.933594703262838</v>
      </c>
      <c r="L39" s="107">
        <v>-10.36301372536718</v>
      </c>
      <c r="M39" s="106"/>
      <c r="N39" s="99">
        <v>1.9106929512290525</v>
      </c>
      <c r="O39" s="99">
        <v>-39.58172230281734</v>
      </c>
      <c r="P39" s="99">
        <v>28.561665019508688</v>
      </c>
      <c r="Q39" s="99">
        <v>15.155639271721693</v>
      </c>
      <c r="R39" s="99">
        <v>-2.288383383015602</v>
      </c>
    </row>
    <row r="40" spans="1:18" ht="12.75">
      <c r="A40" s="78" t="s">
        <v>164</v>
      </c>
      <c r="H40" s="107">
        <v>-14.78233712972244</v>
      </c>
      <c r="I40" s="107">
        <v>-17.580340318378944</v>
      </c>
      <c r="J40" s="107">
        <v>-15.968468042923906</v>
      </c>
      <c r="K40" s="107">
        <v>-12.060858780316279</v>
      </c>
      <c r="L40" s="107">
        <v>-12.499650963247117</v>
      </c>
      <c r="N40" s="99">
        <v>-15.915523465330182</v>
      </c>
      <c r="O40" s="99">
        <v>10.094094631509163</v>
      </c>
      <c r="P40" s="99">
        <v>32.39909639755483</v>
      </c>
      <c r="Q40" s="99">
        <v>-3.510435485126938</v>
      </c>
      <c r="R40" s="99">
        <v>4.282468795365646</v>
      </c>
    </row>
    <row r="41" spans="14:18" s="108" customFormat="1" ht="2.25" customHeight="1" thickBot="1">
      <c r="N41" s="109"/>
      <c r="O41" s="109"/>
      <c r="P41" s="109"/>
      <c r="Q41" s="109"/>
      <c r="R41" s="109"/>
    </row>
    <row r="42" ht="6" customHeight="1">
      <c r="A42" s="64"/>
    </row>
    <row r="43" spans="1:19" ht="12.75" customHeight="1">
      <c r="A43" s="250" t="s">
        <v>8</v>
      </c>
      <c r="B43" s="251"/>
      <c r="C43" s="251"/>
      <c r="D43" s="251"/>
      <c r="E43" s="251"/>
      <c r="F43" s="251"/>
      <c r="G43" s="251"/>
      <c r="H43" s="251"/>
      <c r="I43" s="251"/>
      <c r="J43" s="251"/>
      <c r="K43" s="251"/>
      <c r="L43" s="251"/>
      <c r="M43" s="251"/>
      <c r="N43" s="251"/>
      <c r="O43" s="251"/>
      <c r="P43" s="251"/>
      <c r="Q43" s="251"/>
      <c r="R43" s="251"/>
      <c r="S43" s="251"/>
    </row>
    <row r="44" spans="1:19" ht="12.75" customHeight="1">
      <c r="A44" s="250" t="s">
        <v>225</v>
      </c>
      <c r="B44" s="251"/>
      <c r="C44" s="251"/>
      <c r="D44" s="251"/>
      <c r="E44" s="251"/>
      <c r="F44" s="251"/>
      <c r="G44" s="251"/>
      <c r="H44" s="251"/>
      <c r="I44" s="251"/>
      <c r="J44" s="251"/>
      <c r="K44" s="251"/>
      <c r="L44" s="251"/>
      <c r="M44" s="251"/>
      <c r="N44" s="251"/>
      <c r="O44" s="251"/>
      <c r="P44" s="251"/>
      <c r="Q44" s="251"/>
      <c r="R44" s="251"/>
      <c r="S44" s="251"/>
    </row>
    <row r="45" spans="1:19" ht="12.75">
      <c r="A45" s="250" t="s">
        <v>227</v>
      </c>
      <c r="B45" s="251"/>
      <c r="C45" s="251"/>
      <c r="D45" s="251"/>
      <c r="E45" s="251"/>
      <c r="F45" s="251"/>
      <c r="G45" s="251"/>
      <c r="H45" s="251"/>
      <c r="I45" s="251"/>
      <c r="J45" s="251"/>
      <c r="K45" s="251"/>
      <c r="L45" s="251"/>
      <c r="M45" s="251"/>
      <c r="N45" s="251"/>
      <c r="O45" s="251"/>
      <c r="P45" s="251"/>
      <c r="Q45" s="251"/>
      <c r="R45" s="251"/>
      <c r="S45" s="251"/>
    </row>
    <row r="46" ht="14.25" customHeight="1">
      <c r="A46" s="64"/>
    </row>
    <row r="49" ht="12.75">
      <c r="A49" s="110"/>
    </row>
    <row r="84" ht="12.75" hidden="1">
      <c r="A84" s="78">
        <v>7</v>
      </c>
    </row>
    <row r="85" spans="1:3" ht="12.75" hidden="1">
      <c r="A85" s="103">
        <v>3</v>
      </c>
      <c r="B85" s="78">
        <v>2000</v>
      </c>
      <c r="C85" s="78">
        <v>242</v>
      </c>
    </row>
    <row r="86" spans="1:4" ht="12" customHeight="1" hidden="1">
      <c r="A86" s="78">
        <v>4</v>
      </c>
      <c r="B86" s="111"/>
      <c r="C86" s="111"/>
      <c r="D86" s="78">
        <v>1</v>
      </c>
    </row>
    <row r="87" spans="1:26" ht="12.75" hidden="1">
      <c r="A87" s="103">
        <v>0</v>
      </c>
      <c r="B87" s="103">
        <v>359509</v>
      </c>
      <c r="C87" s="103">
        <v>0</v>
      </c>
      <c r="D87" s="103">
        <v>554430</v>
      </c>
      <c r="E87" s="103">
        <v>0</v>
      </c>
      <c r="F87" s="103">
        <v>764187</v>
      </c>
      <c r="G87" s="103">
        <v>71117</v>
      </c>
      <c r="H87" s="103">
        <v>1256441</v>
      </c>
      <c r="I87" s="103">
        <v>309180</v>
      </c>
      <c r="J87" s="103">
        <v>1077746</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27301</v>
      </c>
      <c r="B88" s="103">
        <v>0</v>
      </c>
      <c r="C88" s="103">
        <v>4200</v>
      </c>
      <c r="D88" s="103">
        <v>567144</v>
      </c>
      <c r="E88" s="103">
        <v>72145</v>
      </c>
      <c r="F88" s="103">
        <v>487268</v>
      </c>
      <c r="G88" s="103">
        <v>30141</v>
      </c>
      <c r="H88" s="103">
        <v>97608</v>
      </c>
      <c r="I88" s="103">
        <v>96057</v>
      </c>
      <c r="J88" s="103">
        <v>97608</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13569</v>
      </c>
      <c r="B89" s="103">
        <v>0</v>
      </c>
      <c r="C89" s="103">
        <v>0</v>
      </c>
      <c r="D89" s="103">
        <v>0</v>
      </c>
      <c r="E89" s="103">
        <v>221</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18929935</v>
      </c>
      <c r="B90" s="103">
        <v>16849243</v>
      </c>
      <c r="C90" s="103">
        <v>13130267</v>
      </c>
      <c r="D90" s="103">
        <v>37419432</v>
      </c>
      <c r="E90" s="103">
        <v>33985255</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1" spans="1:26" ht="12.75" hidden="1">
      <c r="A91" s="103">
        <v>0</v>
      </c>
      <c r="B91" s="103">
        <v>0</v>
      </c>
      <c r="C91" s="103">
        <v>0</v>
      </c>
      <c r="D91" s="103">
        <v>0</v>
      </c>
      <c r="E91" s="103">
        <v>0</v>
      </c>
      <c r="F91" s="103">
        <v>0</v>
      </c>
      <c r="G91" s="103">
        <v>0</v>
      </c>
      <c r="H91" s="103">
        <v>0</v>
      </c>
      <c r="I91" s="103">
        <v>0</v>
      </c>
      <c r="J91" s="103">
        <v>0</v>
      </c>
      <c r="K91" s="103">
        <v>0</v>
      </c>
      <c r="L91" s="103">
        <v>0</v>
      </c>
      <c r="M91" s="103">
        <v>0</v>
      </c>
      <c r="N91" s="112">
        <v>0</v>
      </c>
      <c r="O91" s="112">
        <v>0</v>
      </c>
      <c r="P91" s="112">
        <v>0</v>
      </c>
      <c r="Q91" s="112">
        <v>0</v>
      </c>
      <c r="R91" s="113">
        <v>0</v>
      </c>
      <c r="S91" s="103">
        <v>0</v>
      </c>
      <c r="T91" s="103">
        <v>0</v>
      </c>
      <c r="U91" s="103"/>
      <c r="V91" s="103"/>
      <c r="W91" s="103"/>
      <c r="X91" s="103"/>
      <c r="Y91" s="103"/>
      <c r="Z91" s="103"/>
    </row>
    <row r="92" spans="1:26" ht="12.75" hidden="1">
      <c r="A92" s="103">
        <v>0</v>
      </c>
      <c r="B92" s="103">
        <v>0</v>
      </c>
      <c r="C92" s="103">
        <v>0</v>
      </c>
      <c r="D92" s="103">
        <v>0</v>
      </c>
      <c r="E92" s="103">
        <v>0</v>
      </c>
      <c r="F92" s="103">
        <v>0</v>
      </c>
      <c r="G92" s="103">
        <v>0</v>
      </c>
      <c r="H92" s="103">
        <v>0</v>
      </c>
      <c r="I92" s="103">
        <v>0</v>
      </c>
      <c r="J92" s="103">
        <v>0</v>
      </c>
      <c r="K92" s="103">
        <v>0</v>
      </c>
      <c r="L92" s="103">
        <v>0</v>
      </c>
      <c r="M92" s="103">
        <v>0</v>
      </c>
      <c r="N92" s="112">
        <v>0</v>
      </c>
      <c r="O92" s="112">
        <v>0</v>
      </c>
      <c r="P92" s="112">
        <v>0</v>
      </c>
      <c r="Q92" s="112">
        <v>0</v>
      </c>
      <c r="R92" s="113">
        <v>0</v>
      </c>
      <c r="S92" s="103">
        <v>0</v>
      </c>
      <c r="T92" s="103">
        <v>0</v>
      </c>
      <c r="U92" s="103"/>
      <c r="V92" s="103"/>
      <c r="W92" s="103"/>
      <c r="X92" s="103"/>
      <c r="Y92" s="103"/>
      <c r="Z92" s="103"/>
    </row>
    <row r="95" ht="11.25" customHeight="1"/>
  </sheetData>
  <mergeCells count="8">
    <mergeCell ref="G2:P2"/>
    <mergeCell ref="G1:Q1"/>
    <mergeCell ref="N3:Q3"/>
    <mergeCell ref="R3:S3"/>
    <mergeCell ref="A43:S43"/>
    <mergeCell ref="A44:S44"/>
    <mergeCell ref="A45:S45"/>
    <mergeCell ref="R4:S4"/>
  </mergeCells>
  <printOptions horizontalCentered="1" verticalCentered="1"/>
  <pageMargins left="0" right="0" top="0.51" bottom="0.4" header="0.35433070866141736" footer="0"/>
  <pageSetup fitToHeight="8" horizontalDpi="360" verticalDpi="360" orientation="landscape" paperSize="5" scale="85" r:id="rId1"/>
  <headerFooter alignWithMargins="0">
    <oddHeader xml:space="preserve">&amp;R&amp;9&amp;D  &amp;T  </oddHeader>
    <oddFooter>&amp;C- 2 -</oddFooter>
  </headerFooter>
</worksheet>
</file>

<file path=xl/worksheets/sheet8.xml><?xml version="1.0" encoding="utf-8"?>
<worksheet xmlns="http://schemas.openxmlformats.org/spreadsheetml/2006/main" xmlns:r="http://schemas.openxmlformats.org/officeDocument/2006/relationships">
  <sheetPr codeName="Sheet12"/>
  <dimension ref="A1:Z92"/>
  <sheetViews>
    <sheetView workbookViewId="0" topLeftCell="F1">
      <selection activeCell="G47" sqref="G47"/>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3.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54" t="s">
        <v>127</v>
      </c>
      <c r="H1" s="254"/>
      <c r="I1" s="254"/>
      <c r="J1" s="254"/>
      <c r="K1" s="254"/>
      <c r="L1" s="254"/>
      <c r="M1" s="254"/>
      <c r="N1" s="254"/>
      <c r="O1" s="254"/>
      <c r="P1" s="254"/>
      <c r="Q1" s="254"/>
      <c r="R1" s="68"/>
      <c r="S1" s="67"/>
    </row>
    <row r="2" spans="1:19" s="69" customFormat="1" ht="15.75" thickBot="1">
      <c r="A2" s="70"/>
      <c r="B2" s="71"/>
      <c r="C2" s="70"/>
      <c r="D2" s="70"/>
      <c r="E2" s="70"/>
      <c r="F2" s="70"/>
      <c r="G2" s="253" t="s">
        <v>128</v>
      </c>
      <c r="H2" s="253"/>
      <c r="I2" s="253"/>
      <c r="J2" s="253"/>
      <c r="K2" s="253"/>
      <c r="L2" s="253"/>
      <c r="M2" s="253"/>
      <c r="N2" s="253"/>
      <c r="O2" s="253"/>
      <c r="P2" s="253"/>
      <c r="Q2" s="72"/>
      <c r="R2" s="73"/>
      <c r="S2" s="74"/>
    </row>
    <row r="3" spans="1:23" ht="18" customHeight="1">
      <c r="A3" s="79" t="s">
        <v>9</v>
      </c>
      <c r="B3" s="80"/>
      <c r="C3" s="80"/>
      <c r="D3" s="77"/>
      <c r="E3" s="77"/>
      <c r="F3" s="77"/>
      <c r="G3" s="77"/>
      <c r="H3" s="76"/>
      <c r="I3" s="76"/>
      <c r="J3" s="76"/>
      <c r="K3" s="76"/>
      <c r="L3" s="76"/>
      <c r="M3" s="81"/>
      <c r="N3" s="252" t="s">
        <v>129</v>
      </c>
      <c r="O3" s="252"/>
      <c r="P3" s="252"/>
      <c r="Q3" s="252"/>
      <c r="R3" s="255" t="s">
        <v>43</v>
      </c>
      <c r="S3" s="255"/>
      <c r="T3" s="77"/>
      <c r="U3" s="77"/>
      <c r="V3" s="77"/>
      <c r="W3" s="77"/>
    </row>
    <row r="4" spans="1:19" ht="12.75" customHeight="1">
      <c r="A4" s="82"/>
      <c r="B4" s="83"/>
      <c r="C4" s="84"/>
      <c r="D4" s="83"/>
      <c r="E4" s="85"/>
      <c r="G4" s="86"/>
      <c r="H4" s="87">
        <v>2004</v>
      </c>
      <c r="I4" s="87">
        <v>2003</v>
      </c>
      <c r="J4" s="87">
        <v>2002</v>
      </c>
      <c r="K4" s="87">
        <v>2001</v>
      </c>
      <c r="L4" s="87">
        <v>2000</v>
      </c>
      <c r="M4" s="88"/>
      <c r="N4" s="89" t="s">
        <v>220</v>
      </c>
      <c r="O4" s="89" t="s">
        <v>180</v>
      </c>
      <c r="P4" s="89" t="s">
        <v>178</v>
      </c>
      <c r="Q4" s="89" t="s">
        <v>70</v>
      </c>
      <c r="R4" s="252" t="s">
        <v>44</v>
      </c>
      <c r="S4" s="252"/>
    </row>
    <row r="5" spans="1:18" ht="12.75">
      <c r="A5" s="90"/>
      <c r="B5" s="90"/>
      <c r="C5" s="90"/>
      <c r="D5" s="90"/>
      <c r="E5" s="85"/>
      <c r="G5" s="91" t="s">
        <v>45</v>
      </c>
      <c r="H5" s="92">
        <v>26</v>
      </c>
      <c r="I5" s="92">
        <v>26</v>
      </c>
      <c r="J5" s="92">
        <v>26</v>
      </c>
      <c r="K5" s="92">
        <v>26</v>
      </c>
      <c r="L5" s="92">
        <v>26</v>
      </c>
      <c r="M5" s="93"/>
      <c r="N5" s="94"/>
      <c r="O5" s="94"/>
      <c r="P5" s="94"/>
      <c r="Q5" s="94"/>
      <c r="R5" s="94"/>
    </row>
    <row r="6" spans="1:18" ht="12.75" customHeight="1">
      <c r="A6" s="84" t="s">
        <v>130</v>
      </c>
      <c r="G6" s="161" t="s">
        <v>46</v>
      </c>
      <c r="H6" s="95"/>
      <c r="I6" s="95"/>
      <c r="J6" s="95"/>
      <c r="K6" s="95"/>
      <c r="L6" s="95"/>
      <c r="M6" s="96"/>
      <c r="N6" s="78"/>
      <c r="O6" s="78"/>
      <c r="P6" s="78"/>
      <c r="Q6" s="78"/>
      <c r="R6" s="97"/>
    </row>
    <row r="7" spans="1:18" ht="12.75">
      <c r="A7" s="78" t="s">
        <v>131</v>
      </c>
      <c r="G7" s="95"/>
      <c r="H7" s="95">
        <v>102971738</v>
      </c>
      <c r="I7" s="95">
        <v>93523866</v>
      </c>
      <c r="J7" s="95">
        <v>95206768</v>
      </c>
      <c r="K7" s="95">
        <v>97969000</v>
      </c>
      <c r="L7" s="95">
        <v>94645742</v>
      </c>
      <c r="M7" s="98"/>
      <c r="N7" s="99">
        <v>10.102097361971756</v>
      </c>
      <c r="O7" s="99">
        <v>-1.7676285366603348</v>
      </c>
      <c r="P7" s="99">
        <v>-2.819495963008707</v>
      </c>
      <c r="Q7" s="99">
        <v>3.5112599148940054</v>
      </c>
      <c r="R7" s="99">
        <v>2.1302137065116966</v>
      </c>
    </row>
    <row r="8" spans="1:18" ht="12.75">
      <c r="A8" s="78" t="s">
        <v>132</v>
      </c>
      <c r="G8" s="95"/>
      <c r="H8" s="95">
        <v>196596859</v>
      </c>
      <c r="I8" s="95">
        <v>208135760</v>
      </c>
      <c r="J8" s="95">
        <v>177536658</v>
      </c>
      <c r="K8" s="95">
        <v>177838746</v>
      </c>
      <c r="L8" s="95">
        <v>186364098</v>
      </c>
      <c r="M8" s="98"/>
      <c r="N8" s="99">
        <v>-5.543930077176551</v>
      </c>
      <c r="O8" s="99">
        <v>17.235371187397252</v>
      </c>
      <c r="P8" s="99">
        <v>-0.16986624500827283</v>
      </c>
      <c r="Q8" s="99">
        <v>-4.574567790412078</v>
      </c>
      <c r="R8" s="99">
        <v>1.3452925776522795</v>
      </c>
    </row>
    <row r="9" spans="1:18" ht="12.75">
      <c r="A9" s="78" t="s">
        <v>133</v>
      </c>
      <c r="G9" s="95"/>
      <c r="H9" s="95">
        <v>99723631</v>
      </c>
      <c r="I9" s="95">
        <v>90961704</v>
      </c>
      <c r="J9" s="95">
        <v>77669992</v>
      </c>
      <c r="K9" s="95">
        <v>74638349</v>
      </c>
      <c r="L9" s="95">
        <v>68478584</v>
      </c>
      <c r="M9" s="98"/>
      <c r="N9" s="99">
        <v>9.632544922421419</v>
      </c>
      <c r="O9" s="99">
        <v>17.113059571320672</v>
      </c>
      <c r="P9" s="99">
        <v>4.061776607625659</v>
      </c>
      <c r="Q9" s="99">
        <v>8.995169935172726</v>
      </c>
      <c r="R9" s="99">
        <v>9.852723339558157</v>
      </c>
    </row>
    <row r="10" spans="1:18" ht="12.75">
      <c r="A10" s="78" t="s">
        <v>134</v>
      </c>
      <c r="G10" s="95"/>
      <c r="H10" s="95">
        <v>6409794</v>
      </c>
      <c r="I10" s="95">
        <v>5561614</v>
      </c>
      <c r="J10" s="95">
        <v>5779201</v>
      </c>
      <c r="K10" s="95">
        <v>6633352</v>
      </c>
      <c r="L10" s="95">
        <v>5803469</v>
      </c>
      <c r="M10" s="98"/>
      <c r="N10" s="99">
        <v>15.250608905975856</v>
      </c>
      <c r="O10" s="99">
        <v>-3.765001424937461</v>
      </c>
      <c r="P10" s="99">
        <v>-12.876612005513953</v>
      </c>
      <c r="Q10" s="99">
        <v>14.299774841564588</v>
      </c>
      <c r="R10" s="99">
        <v>2.515397695794719</v>
      </c>
    </row>
    <row r="11" spans="1:18" ht="12.75">
      <c r="A11" s="78" t="s">
        <v>135</v>
      </c>
      <c r="G11" s="95"/>
      <c r="H11" s="95">
        <v>46247278</v>
      </c>
      <c r="I11" s="95">
        <v>44264744</v>
      </c>
      <c r="J11" s="95">
        <v>42324791</v>
      </c>
      <c r="K11" s="95">
        <v>42832820</v>
      </c>
      <c r="L11" s="95">
        <v>42076618</v>
      </c>
      <c r="M11" s="98"/>
      <c r="N11" s="99">
        <v>4.478810495323321</v>
      </c>
      <c r="O11" s="99">
        <v>4.583491032477869</v>
      </c>
      <c r="P11" s="99">
        <v>-1.1860741366083298</v>
      </c>
      <c r="Q11" s="99">
        <v>1.7972024272483116</v>
      </c>
      <c r="R11" s="99">
        <v>2.3908946698298017</v>
      </c>
    </row>
    <row r="12" spans="1:18" ht="12.75">
      <c r="A12" s="78" t="s">
        <v>136</v>
      </c>
      <c r="G12" s="95"/>
      <c r="H12" s="95">
        <v>53050162</v>
      </c>
      <c r="I12" s="95">
        <v>48476591</v>
      </c>
      <c r="J12" s="95">
        <v>38007344</v>
      </c>
      <c r="K12" s="95">
        <v>30044926</v>
      </c>
      <c r="L12" s="95">
        <v>26752715</v>
      </c>
      <c r="M12" s="98"/>
      <c r="N12" s="99">
        <v>9.434596999611626</v>
      </c>
      <c r="O12" s="99">
        <v>27.545326503214746</v>
      </c>
      <c r="P12" s="99">
        <v>26.501706144991005</v>
      </c>
      <c r="Q12" s="99">
        <v>12.306081831320672</v>
      </c>
      <c r="R12" s="99">
        <v>18.66693160442001</v>
      </c>
    </row>
    <row r="13" spans="1:18" s="84" customFormat="1" ht="12.75" customHeight="1">
      <c r="A13" s="84" t="s">
        <v>137</v>
      </c>
      <c r="G13" s="100"/>
      <c r="H13" s="100">
        <v>504999462</v>
      </c>
      <c r="I13" s="100">
        <v>490924279</v>
      </c>
      <c r="J13" s="100">
        <v>436524754</v>
      </c>
      <c r="K13" s="100">
        <v>429957191</v>
      </c>
      <c r="L13" s="100">
        <v>424121226</v>
      </c>
      <c r="M13" s="100"/>
      <c r="N13" s="94">
        <v>2.867078203724367</v>
      </c>
      <c r="O13" s="94">
        <v>12.461956510260126</v>
      </c>
      <c r="P13" s="94">
        <v>1.5274923032977021</v>
      </c>
      <c r="Q13" s="94">
        <v>1.376013423105591</v>
      </c>
      <c r="R13" s="94">
        <v>4.460049386173814</v>
      </c>
    </row>
    <row r="14" spans="1:18" s="84" customFormat="1" ht="18" customHeight="1">
      <c r="A14" s="84" t="s">
        <v>138</v>
      </c>
      <c r="G14" s="100"/>
      <c r="H14" s="100"/>
      <c r="I14" s="100"/>
      <c r="J14" s="100"/>
      <c r="K14" s="100"/>
      <c r="L14" s="100"/>
      <c r="M14" s="100"/>
      <c r="N14" s="94"/>
      <c r="O14" s="94"/>
      <c r="P14" s="94"/>
      <c r="Q14" s="94"/>
      <c r="R14" s="94"/>
    </row>
    <row r="15" spans="1:18" ht="12.75">
      <c r="A15" s="78" t="s">
        <v>139</v>
      </c>
      <c r="G15" s="95"/>
      <c r="H15" s="95">
        <v>272627590</v>
      </c>
      <c r="I15" s="95">
        <v>256328258</v>
      </c>
      <c r="J15" s="95">
        <v>244518332</v>
      </c>
      <c r="K15" s="95">
        <v>228109574</v>
      </c>
      <c r="L15" s="95">
        <v>220251180</v>
      </c>
      <c r="M15" s="98"/>
      <c r="N15" s="99">
        <v>6.3587729761733875</v>
      </c>
      <c r="O15" s="99">
        <v>4.829873450960724</v>
      </c>
      <c r="P15" s="99">
        <v>7.1933666405426715</v>
      </c>
      <c r="Q15" s="99">
        <v>3.56792367695828</v>
      </c>
      <c r="R15" s="99">
        <v>5.478243782318382</v>
      </c>
    </row>
    <row r="16" spans="1:18" ht="12.75">
      <c r="A16" s="78" t="s">
        <v>140</v>
      </c>
      <c r="G16" s="95"/>
      <c r="H16" s="95">
        <v>14393859</v>
      </c>
      <c r="I16" s="95">
        <v>15077970</v>
      </c>
      <c r="J16" s="95">
        <v>14568482</v>
      </c>
      <c r="K16" s="95">
        <v>12904204</v>
      </c>
      <c r="L16" s="95">
        <v>14208270</v>
      </c>
      <c r="M16" s="98"/>
      <c r="N16" s="99">
        <v>-4.537155863819864</v>
      </c>
      <c r="O16" s="99">
        <v>3.497193461885734</v>
      </c>
      <c r="P16" s="99">
        <v>12.897176765029442</v>
      </c>
      <c r="Q16" s="99">
        <v>-9.178218037804744</v>
      </c>
      <c r="R16" s="99">
        <v>0.32496356152063033</v>
      </c>
    </row>
    <row r="17" spans="1:18" ht="12.75">
      <c r="A17" s="78" t="s">
        <v>141</v>
      </c>
      <c r="G17" s="95"/>
      <c r="H17" s="95">
        <v>55982127</v>
      </c>
      <c r="I17" s="95">
        <v>54530029</v>
      </c>
      <c r="J17" s="95">
        <v>52346177</v>
      </c>
      <c r="K17" s="95">
        <v>51191188</v>
      </c>
      <c r="L17" s="95">
        <v>51115628</v>
      </c>
      <c r="M17" s="98"/>
      <c r="N17" s="99">
        <v>2.66293274848616</v>
      </c>
      <c r="O17" s="99">
        <v>4.171941725562881</v>
      </c>
      <c r="P17" s="99">
        <v>2.2562262083075706</v>
      </c>
      <c r="Q17" s="99">
        <v>0.1478217190249526</v>
      </c>
      <c r="R17" s="99">
        <v>2.2995971701206486</v>
      </c>
    </row>
    <row r="18" spans="1:18" ht="12.75">
      <c r="A18" s="78" t="s">
        <v>142</v>
      </c>
      <c r="G18" s="95"/>
      <c r="H18" s="95">
        <v>87793409</v>
      </c>
      <c r="I18" s="95">
        <v>87041147</v>
      </c>
      <c r="J18" s="95">
        <v>79472107</v>
      </c>
      <c r="K18" s="95">
        <v>80519226</v>
      </c>
      <c r="L18" s="95">
        <v>78566414</v>
      </c>
      <c r="M18" s="98"/>
      <c r="N18" s="99">
        <v>0.8642602101739307</v>
      </c>
      <c r="O18" s="99">
        <v>9.524146629206648</v>
      </c>
      <c r="P18" s="99">
        <v>-1.3004583526423863</v>
      </c>
      <c r="Q18" s="99">
        <v>2.485555723594563</v>
      </c>
      <c r="R18" s="99">
        <v>2.814944506345851</v>
      </c>
    </row>
    <row r="19" spans="1:18" s="84" customFormat="1" ht="12.75" customHeight="1">
      <c r="A19" s="84" t="s">
        <v>143</v>
      </c>
      <c r="G19" s="100"/>
      <c r="H19" s="100">
        <v>430796985</v>
      </c>
      <c r="I19" s="100">
        <v>412977404</v>
      </c>
      <c r="J19" s="100">
        <v>390905096</v>
      </c>
      <c r="K19" s="100">
        <v>372724192</v>
      </c>
      <c r="L19" s="100">
        <v>364141492</v>
      </c>
      <c r="M19" s="101"/>
      <c r="N19" s="94">
        <v>4.314904599477796</v>
      </c>
      <c r="O19" s="94">
        <v>5.646462076309182</v>
      </c>
      <c r="P19" s="94">
        <v>4.877843829358949</v>
      </c>
      <c r="Q19" s="94">
        <v>2.356968428085641</v>
      </c>
      <c r="R19" s="94">
        <v>4.2919101847314955</v>
      </c>
    </row>
    <row r="20" spans="1:18" ht="18" customHeight="1">
      <c r="A20" s="78" t="s">
        <v>144</v>
      </c>
      <c r="G20" s="95"/>
      <c r="H20" s="95">
        <v>74202477</v>
      </c>
      <c r="I20" s="95">
        <v>77946875</v>
      </c>
      <c r="J20" s="95">
        <v>45619658</v>
      </c>
      <c r="K20" s="95">
        <v>57232999</v>
      </c>
      <c r="L20" s="95">
        <v>59979734</v>
      </c>
      <c r="M20" s="98"/>
      <c r="N20" s="99">
        <v>-4.803782063103877</v>
      </c>
      <c r="O20" s="99">
        <v>70.86247117415917</v>
      </c>
      <c r="P20" s="99">
        <v>-20.291337520160354</v>
      </c>
      <c r="Q20" s="99">
        <v>-4.579438448326563</v>
      </c>
      <c r="R20" s="99">
        <v>5.463812485062225</v>
      </c>
    </row>
    <row r="21" spans="1:18" ht="12.75">
      <c r="A21" s="78" t="s">
        <v>145</v>
      </c>
      <c r="G21" s="95"/>
      <c r="H21" s="95">
        <v>20179943</v>
      </c>
      <c r="I21" s="95">
        <v>20332436</v>
      </c>
      <c r="J21" s="95">
        <v>19366331</v>
      </c>
      <c r="K21" s="95">
        <v>17511396</v>
      </c>
      <c r="L21" s="95">
        <v>15410133</v>
      </c>
      <c r="M21" s="98"/>
      <c r="N21" s="99">
        <v>-0.7499986720725446</v>
      </c>
      <c r="O21" s="99">
        <v>4.988580438907091</v>
      </c>
      <c r="P21" s="99">
        <v>10.592730585271443</v>
      </c>
      <c r="Q21" s="99">
        <v>13.635592892027603</v>
      </c>
      <c r="R21" s="99">
        <v>6.9740373638389475</v>
      </c>
    </row>
    <row r="22" spans="1:18" s="84" customFormat="1" ht="18" customHeight="1">
      <c r="A22" s="84" t="s">
        <v>146</v>
      </c>
      <c r="G22" s="100"/>
      <c r="H22" s="100">
        <v>54022534</v>
      </c>
      <c r="I22" s="100">
        <v>57614439</v>
      </c>
      <c r="J22" s="100">
        <v>26253327</v>
      </c>
      <c r="K22" s="100">
        <v>39721603</v>
      </c>
      <c r="L22" s="100">
        <v>44569601</v>
      </c>
      <c r="M22" s="100"/>
      <c r="N22" s="94">
        <v>-6.234383363517607</v>
      </c>
      <c r="O22" s="94">
        <v>119.45576269247704</v>
      </c>
      <c r="P22" s="94">
        <v>-33.90667793542975</v>
      </c>
      <c r="Q22" s="94">
        <v>-10.877364596555397</v>
      </c>
      <c r="R22" s="94">
        <v>4.926225745784896</v>
      </c>
    </row>
    <row r="23" spans="1:18" ht="18" customHeight="1">
      <c r="A23" s="78" t="s">
        <v>147</v>
      </c>
      <c r="G23" s="95"/>
      <c r="H23" s="95">
        <v>7592942</v>
      </c>
      <c r="I23" s="95">
        <v>5646533</v>
      </c>
      <c r="J23" s="95">
        <v>4590001</v>
      </c>
      <c r="K23" s="95">
        <v>9205322</v>
      </c>
      <c r="L23" s="95">
        <v>8491902</v>
      </c>
      <c r="M23" s="95"/>
      <c r="N23" s="99">
        <v>34.47086911561484</v>
      </c>
      <c r="O23" s="99">
        <v>23.01812134681452</v>
      </c>
      <c r="P23" s="99">
        <v>-50.13752913803558</v>
      </c>
      <c r="Q23" s="99">
        <v>8.401180324502096</v>
      </c>
      <c r="R23" s="99">
        <v>-2.7585833427394735</v>
      </c>
    </row>
    <row r="24" spans="1:18" ht="12.75">
      <c r="A24" s="78" t="s">
        <v>148</v>
      </c>
      <c r="G24" s="95"/>
      <c r="H24" s="95">
        <v>8610758</v>
      </c>
      <c r="I24" s="95">
        <v>10647268</v>
      </c>
      <c r="J24" s="95">
        <v>1528443</v>
      </c>
      <c r="K24" s="95">
        <v>6153377</v>
      </c>
      <c r="L24" s="95">
        <v>-9488279</v>
      </c>
      <c r="M24" s="95"/>
      <c r="N24" s="99">
        <v>-19.127066210787593</v>
      </c>
      <c r="O24" s="99">
        <v>596.6087711481554</v>
      </c>
      <c r="P24" s="99">
        <v>-75.16090757969161</v>
      </c>
      <c r="Q24" s="99">
        <v>-164.85240368669596</v>
      </c>
      <c r="R24" s="99">
        <v>-2.396928610972826</v>
      </c>
    </row>
    <row r="25" spans="1:18" s="84" customFormat="1" ht="18" customHeight="1">
      <c r="A25" s="84" t="s">
        <v>149</v>
      </c>
      <c r="G25" s="100"/>
      <c r="H25" s="100">
        <v>37818834</v>
      </c>
      <c r="I25" s="100">
        <v>41320638</v>
      </c>
      <c r="J25" s="100">
        <v>20134883</v>
      </c>
      <c r="K25" s="100">
        <v>24362906</v>
      </c>
      <c r="L25" s="100">
        <v>45565979</v>
      </c>
      <c r="M25" s="100"/>
      <c r="N25" s="94">
        <v>-8.474709417603862</v>
      </c>
      <c r="O25" s="94">
        <v>105.21916119403326</v>
      </c>
      <c r="P25" s="94">
        <v>-17.354345988118165</v>
      </c>
      <c r="Q25" s="94">
        <v>-46.532683957037335</v>
      </c>
      <c r="R25" s="94">
        <v>-4.551994591485043</v>
      </c>
    </row>
    <row r="26" spans="1:18" ht="18" customHeight="1">
      <c r="A26" s="84" t="s">
        <v>150</v>
      </c>
      <c r="G26" s="95"/>
      <c r="H26" s="95"/>
      <c r="I26" s="95"/>
      <c r="J26" s="95"/>
      <c r="K26" s="95"/>
      <c r="L26" s="95"/>
      <c r="M26" s="95"/>
      <c r="N26" s="99"/>
      <c r="O26" s="99"/>
      <c r="P26" s="99"/>
      <c r="Q26" s="99"/>
      <c r="R26" s="99"/>
    </row>
    <row r="27" spans="1:18" ht="12.75">
      <c r="A27" s="78" t="s">
        <v>152</v>
      </c>
      <c r="G27" s="95"/>
      <c r="H27" s="102">
        <v>63.28447029405278</v>
      </c>
      <c r="I27" s="102">
        <v>62.06834938601144</v>
      </c>
      <c r="J27" s="102">
        <v>62.55184046001795</v>
      </c>
      <c r="K27" s="102">
        <v>61.20063545539861</v>
      </c>
      <c r="L27" s="102">
        <v>60.48505452929819</v>
      </c>
      <c r="M27" s="95"/>
      <c r="N27" s="99">
        <v>1.959325356758112</v>
      </c>
      <c r="O27" s="99">
        <v>-0.7729446015510086</v>
      </c>
      <c r="P27" s="99">
        <v>2.2078283902853593</v>
      </c>
      <c r="Q27" s="99">
        <v>1.1830706472353496</v>
      </c>
      <c r="R27" s="99">
        <v>1.1375125793415153</v>
      </c>
    </row>
    <row r="28" spans="1:18" ht="12.75">
      <c r="A28" s="78" t="s">
        <v>151</v>
      </c>
      <c r="G28" s="95"/>
      <c r="H28" s="102">
        <v>53.98571889963716</v>
      </c>
      <c r="I28" s="102">
        <v>52.21340010360335</v>
      </c>
      <c r="J28" s="102">
        <v>56.01476886692203</v>
      </c>
      <c r="K28" s="102">
        <v>53.054019975677065</v>
      </c>
      <c r="L28" s="102">
        <v>51.93118535406667</v>
      </c>
      <c r="M28" s="95"/>
      <c r="N28" s="99">
        <v>3.3943753758941737</v>
      </c>
      <c r="O28" s="99">
        <v>-6.786368738483678</v>
      </c>
      <c r="P28" s="99">
        <v>5.580630633837628</v>
      </c>
      <c r="Q28" s="99">
        <v>2.1621586604559693</v>
      </c>
      <c r="R28" s="99">
        <v>0.9747213428747736</v>
      </c>
    </row>
    <row r="29" spans="1:18" ht="18" customHeight="1">
      <c r="A29" s="84" t="s">
        <v>153</v>
      </c>
      <c r="G29" s="95"/>
      <c r="H29" s="95"/>
      <c r="I29" s="95"/>
      <c r="J29" s="95"/>
      <c r="K29" s="95"/>
      <c r="L29" s="95"/>
      <c r="M29" s="95"/>
      <c r="N29" s="99"/>
      <c r="O29" s="99"/>
      <c r="P29" s="99"/>
      <c r="Q29" s="99"/>
      <c r="R29" s="99"/>
    </row>
    <row r="30" spans="1:18" ht="12.75">
      <c r="A30" s="78" t="s">
        <v>154</v>
      </c>
      <c r="G30" s="95"/>
      <c r="H30" s="95">
        <v>148474078</v>
      </c>
      <c r="I30" s="95">
        <v>142817668</v>
      </c>
      <c r="J30" s="95">
        <v>139898608</v>
      </c>
      <c r="K30" s="95">
        <v>139463504</v>
      </c>
      <c r="L30" s="95">
        <v>142272285</v>
      </c>
      <c r="M30" s="95"/>
      <c r="N30" s="99">
        <v>3.960581403695795</v>
      </c>
      <c r="O30" s="99">
        <v>2.086553999164881</v>
      </c>
      <c r="P30" s="99">
        <v>0.31198413027109945</v>
      </c>
      <c r="Q30" s="99">
        <v>-1.974229204233277</v>
      </c>
      <c r="R30" s="99">
        <v>1.0724010005480178</v>
      </c>
    </row>
    <row r="31" spans="1:18" ht="12.75">
      <c r="A31" s="78" t="s">
        <v>155</v>
      </c>
      <c r="G31" s="95"/>
      <c r="H31" s="102">
        <v>2127.81</v>
      </c>
      <c r="I31" s="102">
        <v>2120.71</v>
      </c>
      <c r="J31" s="102">
        <v>2126.85</v>
      </c>
      <c r="K31" s="102">
        <v>2168</v>
      </c>
      <c r="L31" s="102">
        <v>2044</v>
      </c>
      <c r="M31" s="95"/>
      <c r="N31" s="99">
        <v>0.3347935361270475</v>
      </c>
      <c r="O31" s="99">
        <v>-0.2886898464865822</v>
      </c>
      <c r="P31" s="99">
        <v>-1.8980627306273106</v>
      </c>
      <c r="Q31" s="99">
        <v>6.066536203522505</v>
      </c>
      <c r="R31" s="99">
        <v>1.0096784358193167</v>
      </c>
    </row>
    <row r="32" spans="1:18" ht="12.75">
      <c r="A32" s="103" t="s">
        <v>156</v>
      </c>
      <c r="F32" s="103"/>
      <c r="G32" s="95"/>
      <c r="H32" s="104">
        <v>69777.8833636462</v>
      </c>
      <c r="I32" s="104">
        <v>67344.2705509004</v>
      </c>
      <c r="J32" s="104">
        <v>65777.37405082634</v>
      </c>
      <c r="K32" s="104">
        <v>64328.18450184502</v>
      </c>
      <c r="L32" s="104">
        <v>69604.83610567515</v>
      </c>
      <c r="M32" s="95"/>
      <c r="N32" s="99">
        <v>3.6136894688114705</v>
      </c>
      <c r="O32" s="99">
        <v>2.3821207864931067</v>
      </c>
      <c r="P32" s="99">
        <v>2.25280654227038</v>
      </c>
      <c r="Q32" s="99">
        <v>-7.580869231297424</v>
      </c>
      <c r="R32" s="99">
        <v>0.06209559885745897</v>
      </c>
    </row>
    <row r="33" spans="1:18" ht="12.75" customHeight="1">
      <c r="A33" s="78" t="s">
        <v>157</v>
      </c>
      <c r="G33" s="95"/>
      <c r="H33" s="105">
        <v>34.46497611862348</v>
      </c>
      <c r="I33" s="105">
        <v>34.58244122237739</v>
      </c>
      <c r="J33" s="105">
        <v>35.78838174061563</v>
      </c>
      <c r="K33" s="105">
        <v>37.417346926598206</v>
      </c>
      <c r="L33" s="105">
        <v>39.07060527999374</v>
      </c>
      <c r="M33" s="95"/>
      <c r="N33" s="99">
        <v>-0.339666893376802</v>
      </c>
      <c r="O33" s="99">
        <v>-3.3696424917409296</v>
      </c>
      <c r="P33" s="99">
        <v>-4.353502639238769</v>
      </c>
      <c r="Q33" s="99">
        <v>-4.23146337648906</v>
      </c>
      <c r="R33" s="99">
        <v>-3.087017179454077</v>
      </c>
    </row>
    <row r="34" spans="1:18" ht="18.75" customHeight="1">
      <c r="A34" s="84" t="s">
        <v>158</v>
      </c>
      <c r="G34" s="95"/>
      <c r="H34" s="95"/>
      <c r="I34" s="95"/>
      <c r="J34" s="95"/>
      <c r="K34" s="95"/>
      <c r="L34" s="95"/>
      <c r="M34" s="95"/>
      <c r="N34" s="99"/>
      <c r="O34" s="99"/>
      <c r="P34" s="99"/>
      <c r="Q34" s="99"/>
      <c r="R34" s="99"/>
    </row>
    <row r="35" spans="1:18" ht="12.75">
      <c r="A35" s="78" t="s">
        <v>159</v>
      </c>
      <c r="G35" s="95"/>
      <c r="H35" s="95">
        <v>318225360</v>
      </c>
      <c r="I35" s="95">
        <v>308972421</v>
      </c>
      <c r="J35" s="95">
        <v>313259691</v>
      </c>
      <c r="K35" s="95">
        <v>293474425</v>
      </c>
      <c r="L35" s="95">
        <v>279090341</v>
      </c>
      <c r="M35" s="95"/>
      <c r="N35" s="99">
        <v>2.9947459291196736</v>
      </c>
      <c r="O35" s="99">
        <v>-1.3685993197254351</v>
      </c>
      <c r="P35" s="99">
        <v>6.741734309556957</v>
      </c>
      <c r="Q35" s="99">
        <v>5.15391681004109</v>
      </c>
      <c r="R35" s="99">
        <v>3.3350121897661067</v>
      </c>
    </row>
    <row r="36" spans="1:18" ht="12.75" customHeight="1">
      <c r="A36" s="78" t="s">
        <v>160</v>
      </c>
      <c r="G36" s="95"/>
      <c r="H36" s="95">
        <v>108105315</v>
      </c>
      <c r="I36" s="95">
        <v>115610824</v>
      </c>
      <c r="J36" s="95">
        <v>116361420</v>
      </c>
      <c r="K36" s="95">
        <v>113543817</v>
      </c>
      <c r="L36" s="95">
        <v>116201424</v>
      </c>
      <c r="M36" s="106"/>
      <c r="N36" s="99">
        <v>-6.49204697304121</v>
      </c>
      <c r="O36" s="99">
        <v>-0.6450557237957392</v>
      </c>
      <c r="P36" s="99">
        <v>2.481511608861978</v>
      </c>
      <c r="Q36" s="99">
        <v>-2.287069218704239</v>
      </c>
      <c r="R36" s="99">
        <v>-1.7892790605351094</v>
      </c>
    </row>
    <row r="37" spans="1:18" ht="18" customHeight="1">
      <c r="A37" s="84" t="s">
        <v>161</v>
      </c>
      <c r="G37" s="95"/>
      <c r="H37" s="106"/>
      <c r="I37" s="106"/>
      <c r="J37" s="106"/>
      <c r="K37" s="106"/>
      <c r="L37" s="106"/>
      <c r="M37" s="106"/>
      <c r="N37" s="99"/>
      <c r="O37" s="99"/>
      <c r="P37" s="99"/>
      <c r="Q37" s="99"/>
      <c r="R37" s="99"/>
    </row>
    <row r="38" spans="1:18" ht="12.75">
      <c r="A38" s="78" t="s">
        <v>162</v>
      </c>
      <c r="H38" s="107">
        <v>14.693575455729892</v>
      </c>
      <c r="I38" s="107">
        <v>15.877575898013388</v>
      </c>
      <c r="J38" s="107">
        <v>10.450646287976603</v>
      </c>
      <c r="K38" s="107">
        <v>13.311324987235764</v>
      </c>
      <c r="L38" s="107">
        <v>14.142120300293577</v>
      </c>
      <c r="M38" s="106"/>
      <c r="N38" s="99">
        <v>-7.457060510298925</v>
      </c>
      <c r="O38" s="99">
        <v>51.92912917051293</v>
      </c>
      <c r="P38" s="99">
        <v>-21.490563125776486</v>
      </c>
      <c r="Q38" s="99">
        <v>-5.874616361738672</v>
      </c>
      <c r="R38" s="99">
        <v>0.9609062074799946</v>
      </c>
    </row>
    <row r="39" spans="1:18" ht="12.75">
      <c r="A39" s="78" t="s">
        <v>163</v>
      </c>
      <c r="H39" s="107">
        <v>10.697542881738753</v>
      </c>
      <c r="I39" s="107">
        <v>11.735911517221988</v>
      </c>
      <c r="J39" s="107">
        <v>6.014166839207474</v>
      </c>
      <c r="K39" s="107">
        <v>9.238501839593606</v>
      </c>
      <c r="L39" s="107">
        <v>10.50869380444543</v>
      </c>
      <c r="M39" s="106"/>
      <c r="N39" s="99">
        <v>-8.847788550207364</v>
      </c>
      <c r="O39" s="99">
        <v>95.13777770036899</v>
      </c>
      <c r="P39" s="99">
        <v>-34.90105924499083</v>
      </c>
      <c r="Q39" s="99">
        <v>-12.08705847261914</v>
      </c>
      <c r="R39" s="99">
        <v>0.44627239059376045</v>
      </c>
    </row>
    <row r="40" spans="1:18" ht="12.75">
      <c r="A40" s="78" t="s">
        <v>164</v>
      </c>
      <c r="H40" s="107">
        <v>7.488885998060726</v>
      </c>
      <c r="I40" s="107">
        <v>8.416906591820855</v>
      </c>
      <c r="J40" s="107">
        <v>4.6125409419507974</v>
      </c>
      <c r="K40" s="107">
        <v>5.666356211728065</v>
      </c>
      <c r="L40" s="107">
        <v>10.743621447515103</v>
      </c>
      <c r="N40" s="99">
        <v>-11.02567295521533</v>
      </c>
      <c r="O40" s="99">
        <v>82.47873997755917</v>
      </c>
      <c r="P40" s="99">
        <v>-18.597758954795502</v>
      </c>
      <c r="Q40" s="99">
        <v>-47.25841524285428</v>
      </c>
      <c r="R40" s="99">
        <v>-8.627263753573988</v>
      </c>
    </row>
    <row r="41" spans="14:18" s="108" customFormat="1" ht="6" customHeight="1" thickBot="1">
      <c r="N41" s="109"/>
      <c r="O41" s="109"/>
      <c r="P41" s="109"/>
      <c r="Q41" s="109"/>
      <c r="R41" s="109"/>
    </row>
    <row r="42" ht="6" customHeight="1">
      <c r="A42" s="64"/>
    </row>
    <row r="43" spans="1:19" ht="12.75" customHeight="1">
      <c r="A43" s="250" t="s">
        <v>223</v>
      </c>
      <c r="B43" s="251"/>
      <c r="C43" s="251"/>
      <c r="D43" s="251"/>
      <c r="E43" s="251"/>
      <c r="F43" s="251"/>
      <c r="G43" s="251"/>
      <c r="H43" s="251"/>
      <c r="I43" s="251"/>
      <c r="J43" s="251"/>
      <c r="K43" s="251"/>
      <c r="L43" s="251"/>
      <c r="M43" s="251"/>
      <c r="N43" s="251"/>
      <c r="O43" s="251"/>
      <c r="P43" s="251"/>
      <c r="Q43" s="251"/>
      <c r="R43" s="251"/>
      <c r="S43" s="251"/>
    </row>
    <row r="44" spans="1:19" ht="12.75" customHeight="1">
      <c r="A44" s="250" t="s">
        <v>228</v>
      </c>
      <c r="B44" s="251"/>
      <c r="C44" s="251"/>
      <c r="D44" s="251"/>
      <c r="E44" s="251"/>
      <c r="F44" s="251"/>
      <c r="G44" s="251"/>
      <c r="H44" s="251"/>
      <c r="I44" s="251"/>
      <c r="J44" s="251"/>
      <c r="K44" s="251"/>
      <c r="L44" s="251"/>
      <c r="M44" s="251"/>
      <c r="N44" s="251"/>
      <c r="O44" s="251"/>
      <c r="P44" s="251"/>
      <c r="Q44" s="251"/>
      <c r="R44" s="251"/>
      <c r="S44" s="251"/>
    </row>
    <row r="45" spans="1:19" ht="12.75">
      <c r="A45" s="250" t="s">
        <v>227</v>
      </c>
      <c r="B45" s="251"/>
      <c r="C45" s="251"/>
      <c r="D45" s="251"/>
      <c r="E45" s="251"/>
      <c r="F45" s="251"/>
      <c r="G45" s="251"/>
      <c r="H45" s="251"/>
      <c r="I45" s="251"/>
      <c r="J45" s="251"/>
      <c r="K45" s="251"/>
      <c r="L45" s="251"/>
      <c r="M45" s="251"/>
      <c r="N45" s="251"/>
      <c r="O45" s="251"/>
      <c r="P45" s="251"/>
      <c r="Q45" s="251"/>
      <c r="R45" s="251"/>
      <c r="S45" s="251"/>
    </row>
    <row r="47" ht="12.75">
      <c r="A47" s="64"/>
    </row>
    <row r="49" ht="12.75">
      <c r="A49" s="110"/>
    </row>
    <row r="84" ht="12.75" hidden="1">
      <c r="A84" s="78">
        <v>6</v>
      </c>
    </row>
    <row r="85" spans="1:3" ht="12.75" hidden="1">
      <c r="A85" s="103">
        <v>3</v>
      </c>
      <c r="B85" s="78">
        <v>2000</v>
      </c>
      <c r="C85" s="78">
        <v>242</v>
      </c>
    </row>
    <row r="86" spans="1:4" ht="12" customHeight="1" hidden="1">
      <c r="A86" s="78">
        <v>5</v>
      </c>
      <c r="B86" s="111"/>
      <c r="C86" s="111"/>
      <c r="D86" s="78">
        <v>2</v>
      </c>
    </row>
    <row r="87" spans="1:26" ht="12.75" hidden="1">
      <c r="A87" s="103">
        <v>33792883</v>
      </c>
      <c r="B87" s="103">
        <v>8283735</v>
      </c>
      <c r="C87" s="103">
        <v>30053651</v>
      </c>
      <c r="D87" s="103">
        <v>8268014</v>
      </c>
      <c r="E87" s="103">
        <v>26178222</v>
      </c>
      <c r="F87" s="103">
        <v>7489009</v>
      </c>
      <c r="G87" s="103">
        <v>26283580.05</v>
      </c>
      <c r="H87" s="103">
        <v>14920408</v>
      </c>
      <c r="I87" s="103">
        <v>22857834</v>
      </c>
      <c r="J87" s="103">
        <v>22258521</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15150901</v>
      </c>
      <c r="B88" s="103">
        <v>5658321</v>
      </c>
      <c r="C88" s="103">
        <v>1206814</v>
      </c>
      <c r="D88" s="103">
        <v>5567156</v>
      </c>
      <c r="E88" s="103">
        <v>1353531</v>
      </c>
      <c r="F88" s="103">
        <v>6116188</v>
      </c>
      <c r="G88" s="103">
        <v>1589574</v>
      </c>
      <c r="H88" s="103">
        <v>3453431</v>
      </c>
      <c r="I88" s="103">
        <v>2348344</v>
      </c>
      <c r="J88" s="103">
        <v>42024064</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-4301</v>
      </c>
      <c r="B89" s="103">
        <v>3949790</v>
      </c>
      <c r="C89" s="103">
        <v>3422525</v>
      </c>
      <c r="D89" s="103">
        <v>1321966</v>
      </c>
      <c r="E89" s="103">
        <v>84183</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162888917</v>
      </c>
      <c r="B90" s="103">
        <v>152599739</v>
      </c>
      <c r="C90" s="103">
        <v>144263266</v>
      </c>
      <c r="D90" s="103">
        <v>178239916</v>
      </c>
      <c r="E90" s="103">
        <v>195294542</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1" spans="1:26" ht="12.75" hidden="1">
      <c r="A91" s="103">
        <v>0</v>
      </c>
      <c r="B91" s="103">
        <v>0</v>
      </c>
      <c r="C91" s="103">
        <v>0</v>
      </c>
      <c r="D91" s="103">
        <v>0</v>
      </c>
      <c r="E91" s="103">
        <v>0</v>
      </c>
      <c r="F91" s="103">
        <v>0</v>
      </c>
      <c r="G91" s="103">
        <v>0</v>
      </c>
      <c r="H91" s="103">
        <v>0</v>
      </c>
      <c r="I91" s="103">
        <v>0</v>
      </c>
      <c r="J91" s="103">
        <v>0</v>
      </c>
      <c r="K91" s="103">
        <v>0</v>
      </c>
      <c r="L91" s="103">
        <v>0</v>
      </c>
      <c r="M91" s="103">
        <v>0</v>
      </c>
      <c r="N91" s="112">
        <v>0</v>
      </c>
      <c r="O91" s="112">
        <v>0</v>
      </c>
      <c r="P91" s="112">
        <v>0</v>
      </c>
      <c r="Q91" s="112">
        <v>0</v>
      </c>
      <c r="R91" s="113">
        <v>0</v>
      </c>
      <c r="S91" s="103">
        <v>0</v>
      </c>
      <c r="T91" s="103">
        <v>0</v>
      </c>
      <c r="U91" s="103"/>
      <c r="V91" s="103"/>
      <c r="W91" s="103"/>
      <c r="X91" s="103"/>
      <c r="Y91" s="103"/>
      <c r="Z91" s="103"/>
    </row>
    <row r="92" spans="1:26" ht="12.75" hidden="1">
      <c r="A92" s="103">
        <v>0</v>
      </c>
      <c r="B92" s="103">
        <v>0</v>
      </c>
      <c r="C92" s="103">
        <v>0</v>
      </c>
      <c r="D92" s="103">
        <v>0</v>
      </c>
      <c r="E92" s="103">
        <v>0</v>
      </c>
      <c r="F92" s="103">
        <v>0</v>
      </c>
      <c r="G92" s="103">
        <v>0</v>
      </c>
      <c r="H92" s="103">
        <v>0</v>
      </c>
      <c r="I92" s="103">
        <v>0</v>
      </c>
      <c r="J92" s="103">
        <v>0</v>
      </c>
      <c r="K92" s="103">
        <v>0</v>
      </c>
      <c r="L92" s="103">
        <v>0</v>
      </c>
      <c r="M92" s="103">
        <v>0</v>
      </c>
      <c r="N92" s="112">
        <v>0</v>
      </c>
      <c r="O92" s="112">
        <v>0</v>
      </c>
      <c r="P92" s="112">
        <v>0</v>
      </c>
      <c r="Q92" s="112">
        <v>0</v>
      </c>
      <c r="R92" s="113">
        <v>0</v>
      </c>
      <c r="S92" s="103">
        <v>0</v>
      </c>
      <c r="T92" s="103">
        <v>0</v>
      </c>
      <c r="U92" s="103"/>
      <c r="V92" s="103"/>
      <c r="W92" s="103"/>
      <c r="X92" s="103"/>
      <c r="Y92" s="103"/>
      <c r="Z92" s="103"/>
    </row>
    <row r="95" ht="11.25" customHeight="1"/>
  </sheetData>
  <mergeCells count="8">
    <mergeCell ref="G2:P2"/>
    <mergeCell ref="G1:Q1"/>
    <mergeCell ref="N3:Q3"/>
    <mergeCell ref="R3:S3"/>
    <mergeCell ref="A43:S43"/>
    <mergeCell ref="A44:S44"/>
    <mergeCell ref="A45:S45"/>
    <mergeCell ref="R4:S4"/>
  </mergeCells>
  <printOptions horizontalCentered="1" verticalCentered="1"/>
  <pageMargins left="0" right="0" top="0.46" bottom="0.4" header="0.26" footer="0"/>
  <pageSetup fitToHeight="8" horizontalDpi="360" verticalDpi="360" orientation="landscape" paperSize="5" scale="85" r:id="rId1"/>
  <headerFooter alignWithMargins="0">
    <oddHeader xml:space="preserve">&amp;R&amp;9&amp;D  &amp;T  </oddHeader>
    <oddFooter>&amp;C- 3 -</oddFooter>
  </headerFooter>
</worksheet>
</file>

<file path=xl/worksheets/sheet9.xml><?xml version="1.0" encoding="utf-8"?>
<worksheet xmlns="http://schemas.openxmlformats.org/spreadsheetml/2006/main" xmlns:r="http://schemas.openxmlformats.org/officeDocument/2006/relationships">
  <sheetPr codeName="Sheet132"/>
  <dimension ref="A1:Z91"/>
  <sheetViews>
    <sheetView workbookViewId="0" topLeftCell="A31">
      <selection activeCell="A43" sqref="A43:S43"/>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4.8515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54" t="s">
        <v>127</v>
      </c>
      <c r="H1" s="254"/>
      <c r="I1" s="254"/>
      <c r="J1" s="254"/>
      <c r="K1" s="254"/>
      <c r="L1" s="254"/>
      <c r="M1" s="254"/>
      <c r="N1" s="254"/>
      <c r="O1" s="254"/>
      <c r="P1" s="254"/>
      <c r="Q1" s="254"/>
      <c r="R1" s="68"/>
      <c r="S1" s="67"/>
    </row>
    <row r="2" spans="1:19" s="69" customFormat="1" ht="15.75" thickBot="1">
      <c r="A2" s="70"/>
      <c r="B2" s="71"/>
      <c r="C2" s="70"/>
      <c r="D2" s="70"/>
      <c r="E2" s="70"/>
      <c r="F2" s="70"/>
      <c r="G2" s="253" t="s">
        <v>128</v>
      </c>
      <c r="H2" s="253"/>
      <c r="I2" s="253"/>
      <c r="J2" s="253"/>
      <c r="K2" s="253"/>
      <c r="L2" s="253"/>
      <c r="M2" s="253"/>
      <c r="N2" s="253"/>
      <c r="O2" s="253"/>
      <c r="P2" s="253"/>
      <c r="Q2" s="72"/>
      <c r="R2" s="73"/>
      <c r="S2" s="74"/>
    </row>
    <row r="3" spans="1:23" ht="18" customHeight="1">
      <c r="A3" s="79" t="s">
        <v>10</v>
      </c>
      <c r="B3" s="80"/>
      <c r="C3" s="80"/>
      <c r="D3" s="77"/>
      <c r="E3" s="77"/>
      <c r="F3" s="77"/>
      <c r="G3" s="77"/>
      <c r="H3" s="76"/>
      <c r="I3" s="76"/>
      <c r="J3" s="76"/>
      <c r="K3" s="76"/>
      <c r="L3" s="76"/>
      <c r="M3" s="81"/>
      <c r="N3" s="252" t="s">
        <v>129</v>
      </c>
      <c r="O3" s="252"/>
      <c r="P3" s="252"/>
      <c r="Q3" s="252"/>
      <c r="R3" s="255" t="s">
        <v>43</v>
      </c>
      <c r="S3" s="255"/>
      <c r="T3" s="77"/>
      <c r="U3" s="77"/>
      <c r="V3" s="77"/>
      <c r="W3" s="77"/>
    </row>
    <row r="4" spans="1:19" ht="12.75" customHeight="1">
      <c r="A4" s="82"/>
      <c r="B4" s="83"/>
      <c r="C4" s="84"/>
      <c r="D4" s="83"/>
      <c r="E4" s="85"/>
      <c r="G4" s="86"/>
      <c r="H4" s="87">
        <v>2004</v>
      </c>
      <c r="I4" s="87">
        <v>2003</v>
      </c>
      <c r="J4" s="87">
        <v>2002</v>
      </c>
      <c r="K4" s="87">
        <v>2001</v>
      </c>
      <c r="L4" s="87">
        <v>2000</v>
      </c>
      <c r="M4" s="88"/>
      <c r="N4" s="89" t="s">
        <v>220</v>
      </c>
      <c r="O4" s="89" t="s">
        <v>180</v>
      </c>
      <c r="P4" s="89" t="s">
        <v>178</v>
      </c>
      <c r="Q4" s="89" t="s">
        <v>70</v>
      </c>
      <c r="R4" s="252" t="s">
        <v>44</v>
      </c>
      <c r="S4" s="252"/>
    </row>
    <row r="5" spans="1:18" ht="12.75">
      <c r="A5" s="90"/>
      <c r="B5" s="90"/>
      <c r="C5" s="90"/>
      <c r="D5" s="90"/>
      <c r="E5" s="85"/>
      <c r="G5" s="91" t="s">
        <v>45</v>
      </c>
      <c r="H5" s="92">
        <v>27</v>
      </c>
      <c r="I5" s="92">
        <v>25</v>
      </c>
      <c r="J5" s="92">
        <v>28</v>
      </c>
      <c r="K5" s="92">
        <v>28</v>
      </c>
      <c r="L5" s="92">
        <v>29</v>
      </c>
      <c r="M5" s="93"/>
      <c r="N5" s="94"/>
      <c r="O5" s="94"/>
      <c r="P5" s="94"/>
      <c r="Q5" s="94"/>
      <c r="R5" s="94"/>
    </row>
    <row r="6" spans="1:18" ht="12.75" customHeight="1">
      <c r="A6" s="84" t="s">
        <v>130</v>
      </c>
      <c r="G6" s="161" t="s">
        <v>46</v>
      </c>
      <c r="H6" s="95"/>
      <c r="I6" s="95"/>
      <c r="J6" s="95"/>
      <c r="K6" s="95"/>
      <c r="L6" s="95"/>
      <c r="M6" s="96"/>
      <c r="N6" s="78"/>
      <c r="O6" s="78"/>
      <c r="P6" s="78"/>
      <c r="Q6" s="78"/>
      <c r="R6" s="97"/>
    </row>
    <row r="7" spans="1:18" ht="12.75">
      <c r="A7" s="78" t="s">
        <v>131</v>
      </c>
      <c r="G7" s="95"/>
      <c r="H7" s="95">
        <v>98797318</v>
      </c>
      <c r="I7" s="95">
        <v>91921760</v>
      </c>
      <c r="J7" s="95">
        <v>84251239</v>
      </c>
      <c r="K7" s="95">
        <v>90364687</v>
      </c>
      <c r="L7" s="95">
        <v>85967980</v>
      </c>
      <c r="M7" s="98"/>
      <c r="N7" s="99">
        <v>7.479793685412464</v>
      </c>
      <c r="O7" s="99">
        <v>9.104342073829917</v>
      </c>
      <c r="P7" s="99">
        <v>-6.765306452065728</v>
      </c>
      <c r="Q7" s="99">
        <v>5.114354204902802</v>
      </c>
      <c r="R7" s="99">
        <v>3.5385570598408744</v>
      </c>
    </row>
    <row r="8" spans="1:18" ht="12.75">
      <c r="A8" s="78" t="s">
        <v>132</v>
      </c>
      <c r="G8" s="95"/>
      <c r="H8" s="95">
        <v>755478207</v>
      </c>
      <c r="I8" s="95">
        <v>777380727</v>
      </c>
      <c r="J8" s="95">
        <v>625949378</v>
      </c>
      <c r="K8" s="95">
        <v>614879000</v>
      </c>
      <c r="L8" s="95">
        <v>613418203</v>
      </c>
      <c r="M8" s="98"/>
      <c r="N8" s="99">
        <v>-2.8174765902062298</v>
      </c>
      <c r="O8" s="99">
        <v>24.192267669287467</v>
      </c>
      <c r="P8" s="99">
        <v>1.8004156915425638</v>
      </c>
      <c r="Q8" s="99">
        <v>0.23814047135474392</v>
      </c>
      <c r="R8" s="99">
        <v>5.345580439820008</v>
      </c>
    </row>
    <row r="9" spans="1:18" ht="12.75">
      <c r="A9" s="78" t="s">
        <v>133</v>
      </c>
      <c r="G9" s="95"/>
      <c r="H9" s="95">
        <v>2022817</v>
      </c>
      <c r="I9" s="95">
        <v>2027599</v>
      </c>
      <c r="J9" s="95">
        <v>4478187</v>
      </c>
      <c r="K9" s="95">
        <v>13325038</v>
      </c>
      <c r="L9" s="95">
        <v>13188053</v>
      </c>
      <c r="M9" s="98"/>
      <c r="N9" s="99">
        <v>-0.23584545070302362</v>
      </c>
      <c r="O9" s="99">
        <v>-54.72277062123578</v>
      </c>
      <c r="P9" s="99">
        <v>-66.39268871128172</v>
      </c>
      <c r="Q9" s="99">
        <v>1.0387052584638536</v>
      </c>
      <c r="R9" s="99">
        <v>-37.418786853607536</v>
      </c>
    </row>
    <row r="10" spans="1:18" ht="12.75">
      <c r="A10" s="78" t="s">
        <v>134</v>
      </c>
      <c r="G10" s="95"/>
      <c r="H10" s="95">
        <v>7666451</v>
      </c>
      <c r="I10" s="95">
        <v>7558277</v>
      </c>
      <c r="J10" s="95">
        <v>8352329</v>
      </c>
      <c r="K10" s="95">
        <v>6442413</v>
      </c>
      <c r="L10" s="95">
        <v>6208881</v>
      </c>
      <c r="M10" s="98"/>
      <c r="N10" s="99">
        <v>1.4311992005585399</v>
      </c>
      <c r="O10" s="99">
        <v>-9.506953090569109</v>
      </c>
      <c r="P10" s="99">
        <v>29.64597271239829</v>
      </c>
      <c r="Q10" s="99">
        <v>3.7612574633013582</v>
      </c>
      <c r="R10" s="99">
        <v>5.413263039259508</v>
      </c>
    </row>
    <row r="11" spans="1:18" ht="12.75">
      <c r="A11" s="78" t="s">
        <v>135</v>
      </c>
      <c r="G11" s="95"/>
      <c r="H11" s="95">
        <v>7433614</v>
      </c>
      <c r="I11" s="95">
        <v>8722308</v>
      </c>
      <c r="J11" s="95">
        <v>7525511</v>
      </c>
      <c r="K11" s="95">
        <v>9458775</v>
      </c>
      <c r="L11" s="95">
        <v>13248144</v>
      </c>
      <c r="M11" s="98"/>
      <c r="N11" s="99">
        <v>-14.774690368650132</v>
      </c>
      <c r="O11" s="99">
        <v>15.903199131593855</v>
      </c>
      <c r="P11" s="99">
        <v>-20.438841181865516</v>
      </c>
      <c r="Q11" s="99">
        <v>-28.603017901979328</v>
      </c>
      <c r="R11" s="99">
        <v>-13.451161985514936</v>
      </c>
    </row>
    <row r="12" spans="1:18" ht="12.75">
      <c r="A12" s="78" t="s">
        <v>136</v>
      </c>
      <c r="G12" s="95"/>
      <c r="H12" s="95">
        <v>41688922</v>
      </c>
      <c r="I12" s="95">
        <v>40855338</v>
      </c>
      <c r="J12" s="95">
        <v>22423683</v>
      </c>
      <c r="K12" s="95">
        <v>11680320</v>
      </c>
      <c r="L12" s="95">
        <v>11974510</v>
      </c>
      <c r="M12" s="98"/>
      <c r="N12" s="99">
        <v>2.0403306906921195</v>
      </c>
      <c r="O12" s="99">
        <v>82.19726884294609</v>
      </c>
      <c r="P12" s="99">
        <v>91.97832764855757</v>
      </c>
      <c r="Q12" s="99">
        <v>-2.456801990227575</v>
      </c>
      <c r="R12" s="99">
        <v>36.596863890038314</v>
      </c>
    </row>
    <row r="13" spans="1:18" s="84" customFormat="1" ht="12.75" customHeight="1">
      <c r="A13" s="84" t="s">
        <v>137</v>
      </c>
      <c r="G13" s="100"/>
      <c r="H13" s="100">
        <v>913087329</v>
      </c>
      <c r="I13" s="100">
        <v>928466009</v>
      </c>
      <c r="J13" s="100">
        <v>752980329</v>
      </c>
      <c r="K13" s="100">
        <v>746150236</v>
      </c>
      <c r="L13" s="100">
        <v>744005770</v>
      </c>
      <c r="M13" s="100"/>
      <c r="N13" s="94">
        <v>-1.6563535822451416</v>
      </c>
      <c r="O13" s="94">
        <v>23.30548000278504</v>
      </c>
      <c r="P13" s="94">
        <v>0.9153777175780455</v>
      </c>
      <c r="Q13" s="94">
        <v>0.288232442068292</v>
      </c>
      <c r="R13" s="94">
        <v>5.252883630223626</v>
      </c>
    </row>
    <row r="14" spans="1:18" s="84" customFormat="1" ht="18" customHeight="1">
      <c r="A14" s="84" t="s">
        <v>138</v>
      </c>
      <c r="G14" s="100"/>
      <c r="H14" s="100"/>
      <c r="I14" s="100"/>
      <c r="J14" s="100"/>
      <c r="K14" s="100"/>
      <c r="L14" s="100"/>
      <c r="M14" s="100"/>
      <c r="N14" s="94"/>
      <c r="O14" s="94"/>
      <c r="P14" s="94"/>
      <c r="Q14" s="94"/>
      <c r="R14" s="94"/>
    </row>
    <row r="15" spans="1:18" ht="12.75">
      <c r="A15" s="78" t="s">
        <v>139</v>
      </c>
      <c r="G15" s="95"/>
      <c r="H15" s="95">
        <v>567029299</v>
      </c>
      <c r="I15" s="95">
        <v>520476396</v>
      </c>
      <c r="J15" s="95">
        <v>414751777</v>
      </c>
      <c r="K15" s="95">
        <v>414459739</v>
      </c>
      <c r="L15" s="95">
        <v>413029517</v>
      </c>
      <c r="M15" s="98"/>
      <c r="N15" s="99">
        <v>8.94428707195398</v>
      </c>
      <c r="O15" s="99">
        <v>25.491058715825588</v>
      </c>
      <c r="P15" s="99">
        <v>0.07046233265132659</v>
      </c>
      <c r="Q15" s="99">
        <v>0.34627597814032257</v>
      </c>
      <c r="R15" s="99">
        <v>8.244565780599533</v>
      </c>
    </row>
    <row r="16" spans="1:18" ht="12.75">
      <c r="A16" s="78" t="s">
        <v>140</v>
      </c>
      <c r="G16" s="95"/>
      <c r="H16" s="95">
        <v>27729771</v>
      </c>
      <c r="I16" s="95">
        <v>25764918</v>
      </c>
      <c r="J16" s="95">
        <v>22765728</v>
      </c>
      <c r="K16" s="95">
        <v>21487934</v>
      </c>
      <c r="L16" s="95">
        <v>24179192</v>
      </c>
      <c r="M16" s="98"/>
      <c r="N16" s="99">
        <v>7.626078996253743</v>
      </c>
      <c r="O16" s="99">
        <v>13.1741449252139</v>
      </c>
      <c r="P16" s="99">
        <v>5.946565174669654</v>
      </c>
      <c r="Q16" s="99">
        <v>-11.13047119192403</v>
      </c>
      <c r="R16" s="99">
        <v>3.4846951878421795</v>
      </c>
    </row>
    <row r="17" spans="1:18" ht="12.75">
      <c r="A17" s="78" t="s">
        <v>141</v>
      </c>
      <c r="G17" s="95"/>
      <c r="H17" s="95">
        <v>81146507</v>
      </c>
      <c r="I17" s="95">
        <v>78582644</v>
      </c>
      <c r="J17" s="95">
        <v>80234271</v>
      </c>
      <c r="K17" s="95">
        <v>78181147</v>
      </c>
      <c r="L17" s="95">
        <v>78602166</v>
      </c>
      <c r="M17" s="98"/>
      <c r="N17" s="99">
        <v>3.2626326495199116</v>
      </c>
      <c r="O17" s="99">
        <v>-2.0585056477923254</v>
      </c>
      <c r="P17" s="99">
        <v>2.626111382070156</v>
      </c>
      <c r="Q17" s="99">
        <v>-0.5356328221285912</v>
      </c>
      <c r="R17" s="99">
        <v>0.7996047232508019</v>
      </c>
    </row>
    <row r="18" spans="1:18" ht="12.75">
      <c r="A18" s="78" t="s">
        <v>142</v>
      </c>
      <c r="G18" s="95"/>
      <c r="H18" s="95">
        <v>80648469</v>
      </c>
      <c r="I18" s="95">
        <v>80347529</v>
      </c>
      <c r="J18" s="95">
        <v>74782610</v>
      </c>
      <c r="K18" s="95">
        <v>67899523</v>
      </c>
      <c r="L18" s="95">
        <v>65698608</v>
      </c>
      <c r="M18" s="98"/>
      <c r="N18" s="99">
        <v>0.3745479216915308</v>
      </c>
      <c r="O18" s="99">
        <v>7.441461323695442</v>
      </c>
      <c r="P18" s="99">
        <v>10.137165470219871</v>
      </c>
      <c r="Q18" s="99">
        <v>3.3500177050935385</v>
      </c>
      <c r="R18" s="99">
        <v>5.259181799525869</v>
      </c>
    </row>
    <row r="19" spans="1:18" s="84" customFormat="1" ht="12.75" customHeight="1">
      <c r="A19" s="84" t="s">
        <v>143</v>
      </c>
      <c r="G19" s="100"/>
      <c r="H19" s="100">
        <v>756554046</v>
      </c>
      <c r="I19" s="100">
        <v>705171485</v>
      </c>
      <c r="J19" s="100">
        <v>592534384</v>
      </c>
      <c r="K19" s="100">
        <v>582028342</v>
      </c>
      <c r="L19" s="100">
        <v>581509482</v>
      </c>
      <c r="M19" s="101"/>
      <c r="N19" s="94">
        <v>7.286534139990076</v>
      </c>
      <c r="O19" s="94">
        <v>19.00937802792555</v>
      </c>
      <c r="P19" s="94">
        <v>1.8050739529106987</v>
      </c>
      <c r="Q19" s="94">
        <v>0.08922640405027824</v>
      </c>
      <c r="R19" s="94">
        <v>6.7998860647989545</v>
      </c>
    </row>
    <row r="20" spans="1:18" ht="18" customHeight="1">
      <c r="A20" s="78" t="s">
        <v>144</v>
      </c>
      <c r="G20" s="95"/>
      <c r="H20" s="95">
        <v>156533283</v>
      </c>
      <c r="I20" s="95">
        <v>223294524</v>
      </c>
      <c r="J20" s="95">
        <v>160445945</v>
      </c>
      <c r="K20" s="95">
        <v>164121894</v>
      </c>
      <c r="L20" s="95">
        <v>162496287</v>
      </c>
      <c r="M20" s="98"/>
      <c r="N20" s="99">
        <v>-29.898288504379085</v>
      </c>
      <c r="O20" s="99">
        <v>39.171185660067636</v>
      </c>
      <c r="P20" s="99">
        <v>-2.239767596150213</v>
      </c>
      <c r="Q20" s="99">
        <v>1.0003963967496685</v>
      </c>
      <c r="R20" s="99">
        <v>-0.9303079578707463</v>
      </c>
    </row>
    <row r="21" spans="1:18" ht="12.75">
      <c r="A21" s="78" t="s">
        <v>145</v>
      </c>
      <c r="G21" s="95"/>
      <c r="H21" s="95">
        <v>36535638</v>
      </c>
      <c r="I21" s="95">
        <v>35332319</v>
      </c>
      <c r="J21" s="95">
        <v>30546841</v>
      </c>
      <c r="K21" s="95">
        <v>28208331</v>
      </c>
      <c r="L21" s="95">
        <v>26910600</v>
      </c>
      <c r="M21" s="98"/>
      <c r="N21" s="99">
        <v>3.4057175811188616</v>
      </c>
      <c r="O21" s="99">
        <v>15.666032373036543</v>
      </c>
      <c r="P21" s="99">
        <v>8.290139533600907</v>
      </c>
      <c r="Q21" s="99">
        <v>4.822378542284453</v>
      </c>
      <c r="R21" s="99">
        <v>7.94395558649994</v>
      </c>
    </row>
    <row r="22" spans="1:18" s="84" customFormat="1" ht="18" customHeight="1">
      <c r="A22" s="84" t="s">
        <v>146</v>
      </c>
      <c r="G22" s="100"/>
      <c r="H22" s="100">
        <v>119997645</v>
      </c>
      <c r="I22" s="100">
        <v>187962205</v>
      </c>
      <c r="J22" s="100">
        <v>129899104</v>
      </c>
      <c r="K22" s="100">
        <v>135913563</v>
      </c>
      <c r="L22" s="100">
        <v>135585687</v>
      </c>
      <c r="M22" s="100"/>
      <c r="N22" s="94">
        <v>-36.15863093327725</v>
      </c>
      <c r="O22" s="94">
        <v>44.69861547312905</v>
      </c>
      <c r="P22" s="94">
        <v>-4.425208836589767</v>
      </c>
      <c r="Q22" s="94">
        <v>0.24182198523653903</v>
      </c>
      <c r="R22" s="94">
        <v>-3.0071503172015457</v>
      </c>
    </row>
    <row r="23" spans="1:18" ht="18" customHeight="1">
      <c r="A23" s="78" t="s">
        <v>147</v>
      </c>
      <c r="G23" s="95"/>
      <c r="H23" s="95">
        <v>33721751</v>
      </c>
      <c r="I23" s="95">
        <v>31902156</v>
      </c>
      <c r="J23" s="95">
        <v>24459524</v>
      </c>
      <c r="K23" s="95">
        <v>24854687</v>
      </c>
      <c r="L23" s="95">
        <v>57479236</v>
      </c>
      <c r="M23" s="95"/>
      <c r="N23" s="99">
        <v>5.703674071432665</v>
      </c>
      <c r="O23" s="99">
        <v>30.428359930471256</v>
      </c>
      <c r="P23" s="99">
        <v>-1.5898932865257969</v>
      </c>
      <c r="Q23" s="99">
        <v>-56.758842445296246</v>
      </c>
      <c r="R23" s="99">
        <v>-12.481516727280384</v>
      </c>
    </row>
    <row r="24" spans="1:18" ht="12.75">
      <c r="A24" s="78" t="s">
        <v>148</v>
      </c>
      <c r="G24" s="95"/>
      <c r="H24" s="95">
        <v>37832693</v>
      </c>
      <c r="I24" s="95">
        <v>24533061</v>
      </c>
      <c r="J24" s="95">
        <v>4320926</v>
      </c>
      <c r="K24" s="95">
        <v>24982343</v>
      </c>
      <c r="L24" s="95">
        <v>5527660</v>
      </c>
      <c r="M24" s="95"/>
      <c r="N24" s="99">
        <v>54.211058293948724</v>
      </c>
      <c r="O24" s="99">
        <v>467.77322731284914</v>
      </c>
      <c r="P24" s="99">
        <v>-82.70408023779035</v>
      </c>
      <c r="Q24" s="99">
        <v>351.95151293675804</v>
      </c>
      <c r="R24" s="99">
        <v>61.745230625689416</v>
      </c>
    </row>
    <row r="25" spans="1:18" s="84" customFormat="1" ht="18" customHeight="1">
      <c r="A25" s="84" t="s">
        <v>149</v>
      </c>
      <c r="G25" s="100"/>
      <c r="H25" s="100">
        <v>48443201</v>
      </c>
      <c r="I25" s="100">
        <v>131526988</v>
      </c>
      <c r="J25" s="100">
        <v>101118653</v>
      </c>
      <c r="K25" s="100">
        <v>86076529</v>
      </c>
      <c r="L25" s="100">
        <v>72578792</v>
      </c>
      <c r="M25" s="100"/>
      <c r="N25" s="94">
        <v>-63.16862285328088</v>
      </c>
      <c r="O25" s="94">
        <v>30.071934403635698</v>
      </c>
      <c r="P25" s="94">
        <v>17.475291086609683</v>
      </c>
      <c r="Q25" s="94">
        <v>18.597356924871388</v>
      </c>
      <c r="R25" s="94">
        <v>-9.613041187720196</v>
      </c>
    </row>
    <row r="26" spans="1:18" ht="18" customHeight="1">
      <c r="A26" s="84" t="s">
        <v>150</v>
      </c>
      <c r="G26" s="95"/>
      <c r="H26" s="95"/>
      <c r="I26" s="95"/>
      <c r="J26" s="95"/>
      <c r="K26" s="95"/>
      <c r="L26" s="95"/>
      <c r="M26" s="95"/>
      <c r="N26" s="99"/>
      <c r="O26" s="99"/>
      <c r="P26" s="99"/>
      <c r="Q26" s="99"/>
      <c r="R26" s="99"/>
    </row>
    <row r="27" spans="1:18" ht="12.75">
      <c r="A27" s="78" t="s">
        <v>152</v>
      </c>
      <c r="G27" s="95"/>
      <c r="H27" s="102">
        <v>74.9489480623305</v>
      </c>
      <c r="I27" s="102">
        <v>73.8084858890742</v>
      </c>
      <c r="J27" s="102">
        <v>69.99623788920914</v>
      </c>
      <c r="K27" s="102">
        <v>71.20954584029518</v>
      </c>
      <c r="L27" s="102">
        <v>71.02713365557813</v>
      </c>
      <c r="M27" s="95"/>
      <c r="N27" s="99">
        <v>1.545164027575747</v>
      </c>
      <c r="O27" s="99">
        <v>5.446361282872281</v>
      </c>
      <c r="P27" s="99">
        <v>-1.7038557636741243</v>
      </c>
      <c r="Q27" s="99">
        <v>0.2568204224622063</v>
      </c>
      <c r="R27" s="99">
        <v>1.3526978061793482</v>
      </c>
    </row>
    <row r="28" spans="1:18" ht="12.75">
      <c r="A28" s="78" t="s">
        <v>151</v>
      </c>
      <c r="G28" s="95"/>
      <c r="H28" s="102">
        <v>62.1002264505195</v>
      </c>
      <c r="I28" s="102">
        <v>56.057668342708276</v>
      </c>
      <c r="J28" s="102">
        <v>55.08135618241363</v>
      </c>
      <c r="K28" s="102">
        <v>55.54641934067551</v>
      </c>
      <c r="L28" s="102">
        <v>55.51428949267423</v>
      </c>
      <c r="M28" s="95"/>
      <c r="N28" s="99">
        <v>10.779182021753163</v>
      </c>
      <c r="O28" s="99">
        <v>1.7724911439387614</v>
      </c>
      <c r="P28" s="99">
        <v>-0.8372513724234389</v>
      </c>
      <c r="Q28" s="99">
        <v>0.05787671659838633</v>
      </c>
      <c r="R28" s="99">
        <v>2.842375474373071</v>
      </c>
    </row>
    <row r="29" spans="1:18" ht="18" customHeight="1">
      <c r="A29" s="84" t="s">
        <v>153</v>
      </c>
      <c r="G29" s="95"/>
      <c r="H29" s="95"/>
      <c r="I29" s="95"/>
      <c r="J29" s="95"/>
      <c r="K29" s="95"/>
      <c r="L29" s="95"/>
      <c r="M29" s="95"/>
      <c r="N29" s="99"/>
      <c r="O29" s="99"/>
      <c r="P29" s="99"/>
      <c r="Q29" s="99"/>
      <c r="R29" s="99"/>
    </row>
    <row r="30" spans="1:18" ht="12.75">
      <c r="A30" s="78" t="s">
        <v>154</v>
      </c>
      <c r="G30" s="95"/>
      <c r="H30" s="95">
        <v>208321558</v>
      </c>
      <c r="I30" s="95">
        <v>203079137</v>
      </c>
      <c r="J30" s="95">
        <v>174891285</v>
      </c>
      <c r="K30" s="95">
        <v>168208076</v>
      </c>
      <c r="L30" s="95">
        <v>158477011</v>
      </c>
      <c r="M30" s="95"/>
      <c r="N30" s="99">
        <v>2.5814670465139904</v>
      </c>
      <c r="O30" s="99">
        <v>16.11735656239246</v>
      </c>
      <c r="P30" s="99">
        <v>3.973179623075886</v>
      </c>
      <c r="Q30" s="99">
        <v>6.140363790682549</v>
      </c>
      <c r="R30" s="99">
        <v>7.075962234590172</v>
      </c>
    </row>
    <row r="31" spans="1:18" ht="12.75">
      <c r="A31" s="78" t="s">
        <v>155</v>
      </c>
      <c r="G31" s="95"/>
      <c r="H31" s="102">
        <v>2862.53</v>
      </c>
      <c r="I31" s="102">
        <v>2731.59</v>
      </c>
      <c r="J31" s="102">
        <v>2549.04</v>
      </c>
      <c r="K31" s="102">
        <v>2561.73</v>
      </c>
      <c r="L31" s="102">
        <v>2561.69</v>
      </c>
      <c r="M31" s="95"/>
      <c r="N31" s="99">
        <v>4.793545151358734</v>
      </c>
      <c r="O31" s="99">
        <v>7.161519630919883</v>
      </c>
      <c r="P31" s="99">
        <v>-0.4953683643475329</v>
      </c>
      <c r="Q31" s="99">
        <v>0.0015614691863560235</v>
      </c>
      <c r="R31" s="99">
        <v>2.8148552648312286</v>
      </c>
    </row>
    <row r="32" spans="1:18" ht="12.75">
      <c r="A32" s="103" t="s">
        <v>156</v>
      </c>
      <c r="F32" s="103"/>
      <c r="G32" s="95"/>
      <c r="H32" s="104">
        <v>72775.3274201493</v>
      </c>
      <c r="I32" s="104">
        <v>74344.66263238626</v>
      </c>
      <c r="J32" s="104">
        <v>68610.64753789663</v>
      </c>
      <c r="K32" s="104">
        <v>65661.90660217899</v>
      </c>
      <c r="L32" s="104">
        <v>61864.242355632414</v>
      </c>
      <c r="M32" s="95"/>
      <c r="N32" s="99">
        <v>-2.110891564599441</v>
      </c>
      <c r="O32" s="99">
        <v>8.357325430171002</v>
      </c>
      <c r="P32" s="99">
        <v>4.490793960009353</v>
      </c>
      <c r="Q32" s="99">
        <v>6.138706467486253</v>
      </c>
      <c r="R32" s="99">
        <v>4.144446791062584</v>
      </c>
    </row>
    <row r="33" spans="1:18" ht="12.75" customHeight="1">
      <c r="A33" s="78" t="s">
        <v>157</v>
      </c>
      <c r="G33" s="95"/>
      <c r="H33" s="105">
        <v>27.535581773889554</v>
      </c>
      <c r="I33" s="105">
        <v>28.798546356422793</v>
      </c>
      <c r="J33" s="105">
        <v>29.51580359258949</v>
      </c>
      <c r="K33" s="105">
        <v>28.900323895223647</v>
      </c>
      <c r="L33" s="105">
        <v>27.252695941422328</v>
      </c>
      <c r="M33" s="95"/>
      <c r="N33" s="99">
        <v>-4.385515042677031</v>
      </c>
      <c r="O33" s="99">
        <v>-2.4300786320003036</v>
      </c>
      <c r="P33" s="99">
        <v>2.1296636660448027</v>
      </c>
      <c r="Q33" s="99">
        <v>6.045742987566347</v>
      </c>
      <c r="R33" s="99">
        <v>0.25849856208997046</v>
      </c>
    </row>
    <row r="34" spans="1:18" ht="18.75" customHeight="1">
      <c r="A34" s="84" t="s">
        <v>158</v>
      </c>
      <c r="G34" s="95"/>
      <c r="H34" s="95"/>
      <c r="I34" s="95"/>
      <c r="J34" s="95"/>
      <c r="K34" s="95"/>
      <c r="L34" s="95"/>
      <c r="M34" s="95"/>
      <c r="N34" s="99"/>
      <c r="O34" s="99"/>
      <c r="P34" s="99"/>
      <c r="Q34" s="99"/>
      <c r="R34" s="99"/>
    </row>
    <row r="35" spans="1:18" ht="12.75">
      <c r="A35" s="78" t="s">
        <v>159</v>
      </c>
      <c r="G35" s="95"/>
      <c r="H35" s="95">
        <v>736710879</v>
      </c>
      <c r="I35" s="95">
        <v>672427357</v>
      </c>
      <c r="J35" s="95">
        <v>521204325</v>
      </c>
      <c r="K35" s="95">
        <v>491603018</v>
      </c>
      <c r="L35" s="95">
        <v>480505272</v>
      </c>
      <c r="M35" s="95"/>
      <c r="N35" s="99">
        <v>9.559920685975303</v>
      </c>
      <c r="O35" s="99">
        <v>29.01415524516225</v>
      </c>
      <c r="P35" s="99">
        <v>6.021384311355062</v>
      </c>
      <c r="Q35" s="99">
        <v>2.309599217050838</v>
      </c>
      <c r="R35" s="99">
        <v>11.275545384455942</v>
      </c>
    </row>
    <row r="36" spans="1:18" ht="12.75" customHeight="1">
      <c r="A36" s="78" t="s">
        <v>160</v>
      </c>
      <c r="G36" s="95"/>
      <c r="H36" s="95">
        <v>328320375</v>
      </c>
      <c r="I36" s="95">
        <v>303251269</v>
      </c>
      <c r="J36" s="95">
        <v>214351864</v>
      </c>
      <c r="K36" s="95">
        <v>210897304</v>
      </c>
      <c r="L36" s="95">
        <v>204335738</v>
      </c>
      <c r="M36" s="106"/>
      <c r="N36" s="99">
        <v>8.266776947930925</v>
      </c>
      <c r="O36" s="99">
        <v>41.47358615925076</v>
      </c>
      <c r="P36" s="99">
        <v>1.6380294742885855</v>
      </c>
      <c r="Q36" s="99">
        <v>3.211169061380736</v>
      </c>
      <c r="R36" s="99">
        <v>12.587033457556052</v>
      </c>
    </row>
    <row r="37" spans="1:18" ht="18" customHeight="1">
      <c r="A37" s="84" t="s">
        <v>161</v>
      </c>
      <c r="G37" s="95"/>
      <c r="H37" s="106"/>
      <c r="I37" s="106"/>
      <c r="J37" s="106"/>
      <c r="K37" s="106"/>
      <c r="L37" s="106"/>
      <c r="M37" s="106"/>
      <c r="N37" s="99"/>
      <c r="O37" s="99"/>
      <c r="P37" s="99"/>
      <c r="Q37" s="99"/>
      <c r="R37" s="99"/>
    </row>
    <row r="38" spans="1:18" ht="12.75">
      <c r="A38" s="78" t="s">
        <v>162</v>
      </c>
      <c r="H38" s="107">
        <v>17.14329813024927</v>
      </c>
      <c r="I38" s="107">
        <v>24.049832932548423</v>
      </c>
      <c r="J38" s="107">
        <v>21.30811905977427</v>
      </c>
      <c r="K38" s="107">
        <v>21.99582417608456</v>
      </c>
      <c r="L38" s="107">
        <v>21.8407294072464</v>
      </c>
      <c r="M38" s="106"/>
      <c r="N38" s="99">
        <v>-28.717599917095583</v>
      </c>
      <c r="O38" s="99">
        <v>12.866991521321061</v>
      </c>
      <c r="P38" s="99">
        <v>-3.1265257932822217</v>
      </c>
      <c r="Q38" s="99">
        <v>0.7101171666304481</v>
      </c>
      <c r="R38" s="99">
        <v>-5.874605402562915</v>
      </c>
    </row>
    <row r="39" spans="1:18" ht="12.75">
      <c r="A39" s="78" t="s">
        <v>163</v>
      </c>
      <c r="H39" s="107">
        <v>13.141968044986418</v>
      </c>
      <c r="I39" s="107">
        <v>20.24438193514955</v>
      </c>
      <c r="J39" s="107">
        <v>17.25132769039442</v>
      </c>
      <c r="K39" s="107">
        <v>18.215307915549598</v>
      </c>
      <c r="L39" s="107">
        <v>18.223741329317917</v>
      </c>
      <c r="M39" s="106"/>
      <c r="N39" s="99">
        <v>-35.08338220902403</v>
      </c>
      <c r="O39" s="99">
        <v>17.349703735682166</v>
      </c>
      <c r="P39" s="99">
        <v>-5.292143452223897</v>
      </c>
      <c r="Q39" s="99">
        <v>-0.04627707129903026</v>
      </c>
      <c r="R39" s="99">
        <v>-7.847798238425918</v>
      </c>
    </row>
    <row r="40" spans="1:18" ht="12.75">
      <c r="A40" s="78" t="s">
        <v>164</v>
      </c>
      <c r="H40" s="107">
        <v>5.305429115203503</v>
      </c>
      <c r="I40" s="107">
        <v>14.166053116113591</v>
      </c>
      <c r="J40" s="107">
        <v>13.429122794521236</v>
      </c>
      <c r="K40" s="107">
        <v>11.53608547541892</v>
      </c>
      <c r="L40" s="107">
        <v>9.755138323725635</v>
      </c>
      <c r="N40" s="99">
        <v>-62.54829011498844</v>
      </c>
      <c r="O40" s="99">
        <v>5.487553676201438</v>
      </c>
      <c r="P40" s="99">
        <v>16.409702607838664</v>
      </c>
      <c r="Q40" s="99">
        <v>18.2565033174549</v>
      </c>
      <c r="R40" s="99">
        <v>-14.124007158009144</v>
      </c>
    </row>
    <row r="41" spans="14:18" s="108" customFormat="1" ht="6" customHeight="1" thickBot="1">
      <c r="N41" s="109"/>
      <c r="O41" s="109"/>
      <c r="P41" s="109"/>
      <c r="Q41" s="109"/>
      <c r="R41" s="109"/>
    </row>
    <row r="42" spans="14:18" s="77" customFormat="1" ht="6" customHeight="1">
      <c r="N42" s="163"/>
      <c r="O42" s="163"/>
      <c r="P42" s="163"/>
      <c r="Q42" s="163"/>
      <c r="R42" s="163"/>
    </row>
    <row r="43" spans="1:19" ht="25.5" customHeight="1">
      <c r="A43" s="256" t="s">
        <v>243</v>
      </c>
      <c r="B43" s="257"/>
      <c r="C43" s="257"/>
      <c r="D43" s="257"/>
      <c r="E43" s="257"/>
      <c r="F43" s="257"/>
      <c r="G43" s="257"/>
      <c r="H43" s="257"/>
      <c r="I43" s="257"/>
      <c r="J43" s="257"/>
      <c r="K43" s="257"/>
      <c r="L43" s="257"/>
      <c r="M43" s="257"/>
      <c r="N43" s="257"/>
      <c r="O43" s="257"/>
      <c r="P43" s="257"/>
      <c r="Q43" s="257"/>
      <c r="R43" s="257"/>
      <c r="S43" s="257"/>
    </row>
    <row r="44" spans="1:19" ht="12.75" customHeight="1">
      <c r="A44" s="256" t="s">
        <v>232</v>
      </c>
      <c r="B44" s="257"/>
      <c r="C44" s="257"/>
      <c r="D44" s="257"/>
      <c r="E44" s="257"/>
      <c r="F44" s="257"/>
      <c r="G44" s="257"/>
      <c r="H44" s="257"/>
      <c r="I44" s="257"/>
      <c r="J44" s="257"/>
      <c r="K44" s="257"/>
      <c r="L44" s="257"/>
      <c r="M44" s="257"/>
      <c r="N44" s="257"/>
      <c r="O44" s="257"/>
      <c r="P44" s="257"/>
      <c r="Q44" s="257"/>
      <c r="R44" s="257"/>
      <c r="S44" s="257"/>
    </row>
    <row r="45" spans="1:19" ht="12.75" customHeight="1">
      <c r="A45" s="256" t="s">
        <v>233</v>
      </c>
      <c r="B45" s="257"/>
      <c r="C45" s="257"/>
      <c r="D45" s="257"/>
      <c r="E45" s="257"/>
      <c r="F45" s="257"/>
      <c r="G45" s="257"/>
      <c r="H45" s="257"/>
      <c r="I45" s="257"/>
      <c r="J45" s="257"/>
      <c r="K45" s="257"/>
      <c r="L45" s="257"/>
      <c r="M45" s="257"/>
      <c r="N45" s="257"/>
      <c r="O45" s="257"/>
      <c r="P45" s="257"/>
      <c r="Q45" s="257"/>
      <c r="R45" s="257"/>
      <c r="S45" s="257"/>
    </row>
    <row r="46" spans="1:19" ht="12.75" customHeight="1">
      <c r="A46" s="256" t="s">
        <v>234</v>
      </c>
      <c r="B46" s="257"/>
      <c r="C46" s="257"/>
      <c r="D46" s="257"/>
      <c r="E46" s="257"/>
      <c r="F46" s="257"/>
      <c r="G46" s="257"/>
      <c r="H46" s="257"/>
      <c r="I46" s="257"/>
      <c r="J46" s="257"/>
      <c r="K46" s="257"/>
      <c r="L46" s="257"/>
      <c r="M46" s="257"/>
      <c r="N46" s="257"/>
      <c r="O46" s="257"/>
      <c r="P46" s="257"/>
      <c r="Q46" s="257"/>
      <c r="R46" s="257"/>
      <c r="S46" s="257"/>
    </row>
    <row r="47" spans="1:19" ht="12.75" customHeight="1">
      <c r="A47" s="256" t="s">
        <v>238</v>
      </c>
      <c r="B47" s="257"/>
      <c r="C47" s="257"/>
      <c r="D47" s="257"/>
      <c r="E47" s="257"/>
      <c r="F47" s="257"/>
      <c r="G47" s="257"/>
      <c r="H47" s="257"/>
      <c r="I47" s="257"/>
      <c r="J47" s="257"/>
      <c r="K47" s="257"/>
      <c r="L47" s="257"/>
      <c r="M47" s="257"/>
      <c r="N47" s="257"/>
      <c r="O47" s="257"/>
      <c r="P47" s="257"/>
      <c r="Q47" s="257"/>
      <c r="R47" s="257"/>
      <c r="S47" s="257"/>
    </row>
    <row r="48" ht="12.75" customHeight="1"/>
    <row r="83" ht="12.75" hidden="1">
      <c r="A83" s="78">
        <v>7</v>
      </c>
    </row>
    <row r="84" spans="1:3" ht="12.75" hidden="1">
      <c r="A84" s="103">
        <v>3</v>
      </c>
      <c r="B84" s="78">
        <v>2000</v>
      </c>
      <c r="C84" s="78">
        <v>242</v>
      </c>
    </row>
    <row r="85" spans="1:4" ht="12" customHeight="1" hidden="1">
      <c r="A85" s="78">
        <v>6</v>
      </c>
      <c r="B85" s="111"/>
      <c r="C85" s="111"/>
      <c r="D85" s="78">
        <v>3</v>
      </c>
    </row>
    <row r="86" spans="1:26" ht="12.75" hidden="1">
      <c r="A86" s="103">
        <v>3978737</v>
      </c>
      <c r="B86" s="103">
        <v>8024769</v>
      </c>
      <c r="C86" s="103">
        <v>4596410</v>
      </c>
      <c r="D86" s="103">
        <v>10581747</v>
      </c>
      <c r="E86" s="103">
        <v>3576537</v>
      </c>
      <c r="F86" s="103">
        <v>8957748</v>
      </c>
      <c r="G86" s="103">
        <v>2685454.03</v>
      </c>
      <c r="H86" s="103">
        <v>12394348.05</v>
      </c>
      <c r="I86" s="103">
        <v>2781085</v>
      </c>
      <c r="J86" s="103">
        <v>10620638</v>
      </c>
      <c r="K86" s="103">
        <v>0</v>
      </c>
      <c r="L86" s="103">
        <v>0</v>
      </c>
      <c r="M86" s="103">
        <v>0</v>
      </c>
      <c r="N86" s="112">
        <v>0</v>
      </c>
      <c r="O86" s="112">
        <v>0</v>
      </c>
      <c r="P86" s="112">
        <v>0</v>
      </c>
      <c r="Q86" s="112">
        <v>0</v>
      </c>
      <c r="R86" s="113">
        <v>0</v>
      </c>
      <c r="S86" s="103">
        <v>0</v>
      </c>
      <c r="T86" s="103">
        <v>0</v>
      </c>
      <c r="U86" s="103"/>
      <c r="V86" s="103"/>
      <c r="W86" s="103"/>
      <c r="X86" s="103"/>
      <c r="Y86" s="103"/>
      <c r="Z86" s="103"/>
    </row>
    <row r="87" spans="1:26" ht="12.75" hidden="1">
      <c r="A87" s="103">
        <v>910830</v>
      </c>
      <c r="B87" s="103">
        <v>6793026</v>
      </c>
      <c r="C87" s="103">
        <v>913511</v>
      </c>
      <c r="D87" s="103">
        <v>2436456</v>
      </c>
      <c r="E87" s="103">
        <v>569549</v>
      </c>
      <c r="F87" s="103">
        <v>2457063</v>
      </c>
      <c r="G87" s="103">
        <v>343056</v>
      </c>
      <c r="H87" s="103">
        <v>4224930</v>
      </c>
      <c r="I87" s="103">
        <v>660009</v>
      </c>
      <c r="J87" s="103">
        <v>2883499</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540440</v>
      </c>
      <c r="B88" s="103">
        <v>10347</v>
      </c>
      <c r="C88" s="103">
        <v>261349</v>
      </c>
      <c r="D88" s="103">
        <v>61856</v>
      </c>
      <c r="E88" s="103">
        <v>-437469</v>
      </c>
      <c r="F88" s="103">
        <v>0</v>
      </c>
      <c r="G88" s="103">
        <v>0</v>
      </c>
      <c r="H88" s="103">
        <v>0</v>
      </c>
      <c r="I88" s="103">
        <v>0</v>
      </c>
      <c r="J88" s="103">
        <v>0</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275324150</v>
      </c>
      <c r="B89" s="103">
        <v>265263372</v>
      </c>
      <c r="C89" s="103">
        <v>249723031</v>
      </c>
      <c r="D89" s="103">
        <v>247199595</v>
      </c>
      <c r="E89" s="103">
        <v>239541524</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0</v>
      </c>
      <c r="B90" s="103">
        <v>0</v>
      </c>
      <c r="C90" s="103">
        <v>0</v>
      </c>
      <c r="D90" s="103">
        <v>0</v>
      </c>
      <c r="E90" s="103">
        <v>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1" spans="1:26" ht="12.75" hidden="1">
      <c r="A91" s="103">
        <v>0</v>
      </c>
      <c r="B91" s="103">
        <v>0</v>
      </c>
      <c r="C91" s="103">
        <v>0</v>
      </c>
      <c r="D91" s="103">
        <v>0</v>
      </c>
      <c r="E91" s="103">
        <v>0</v>
      </c>
      <c r="F91" s="103">
        <v>0</v>
      </c>
      <c r="G91" s="103">
        <v>0</v>
      </c>
      <c r="H91" s="103">
        <v>0</v>
      </c>
      <c r="I91" s="103">
        <v>0</v>
      </c>
      <c r="J91" s="103">
        <v>0</v>
      </c>
      <c r="K91" s="103">
        <v>0</v>
      </c>
      <c r="L91" s="103">
        <v>0</v>
      </c>
      <c r="M91" s="103">
        <v>0</v>
      </c>
      <c r="N91" s="112">
        <v>0</v>
      </c>
      <c r="O91" s="112">
        <v>0</v>
      </c>
      <c r="P91" s="112">
        <v>0</v>
      </c>
      <c r="Q91" s="112">
        <v>0</v>
      </c>
      <c r="R91" s="113">
        <v>0</v>
      </c>
      <c r="S91" s="103">
        <v>0</v>
      </c>
      <c r="T91" s="103">
        <v>0</v>
      </c>
      <c r="U91" s="103"/>
      <c r="V91" s="103"/>
      <c r="W91" s="103"/>
      <c r="X91" s="103"/>
      <c r="Y91" s="103"/>
      <c r="Z91" s="103"/>
    </row>
    <row r="94" ht="11.25" customHeight="1"/>
  </sheetData>
  <mergeCells count="10">
    <mergeCell ref="R4:S4"/>
    <mergeCell ref="G2:P2"/>
    <mergeCell ref="G1:Q1"/>
    <mergeCell ref="N3:Q3"/>
    <mergeCell ref="R3:S3"/>
    <mergeCell ref="A44:S44"/>
    <mergeCell ref="A47:S47"/>
    <mergeCell ref="A43:S43"/>
    <mergeCell ref="A45:S45"/>
    <mergeCell ref="A46:S46"/>
  </mergeCells>
  <printOptions horizontalCentered="1" verticalCentered="1"/>
  <pageMargins left="0" right="0" top="0.52" bottom="0.4" header="0.28" footer="0"/>
  <pageSetup fitToHeight="8" horizontalDpi="360" verticalDpi="360" orientation="landscape" paperSize="5" scale="85" r:id="rId1"/>
  <headerFooter alignWithMargins="0">
    <oddHeader xml:space="preserve">&amp;R&amp;9&amp;D  &amp;T  </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Télévision, Relevés statistiques et financiers 2000-2004</dc:title>
  <dc:subject/>
  <dc:creator>Wollenschlager</dc:creator>
  <cp:keywords/>
  <dc:description/>
  <cp:lastModifiedBy>CRTC</cp:lastModifiedBy>
  <cp:lastPrinted>2005-01-19T20:25:33Z</cp:lastPrinted>
  <dcterms:created xsi:type="dcterms:W3CDTF">1998-10-07T17:20:23Z</dcterms:created>
  <dcterms:modified xsi:type="dcterms:W3CDTF">2005-01-24T18:21:15Z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y fmtid="{D5CDD505-2E9C-101B-9397-08002B2CF9AE}" pid="3" name="_AdHocReviewCycle">
    <vt:i4>171933028</vt:i4>
  </property>
  <property fmtid="{D5CDD505-2E9C-101B-9397-08002B2CF9AE}" pid="4" name="_EmailSubje">
    <vt:lpwstr>2004 TV Book - versions html</vt:lpwstr>
  </property>
  <property fmtid="{D5CDD505-2E9C-101B-9397-08002B2CF9AE}" pid="5" name="_AuthorEma">
    <vt:lpwstr>anik.gibeault@crtc.gc.ca</vt:lpwstr>
  </property>
  <property fmtid="{D5CDD505-2E9C-101B-9397-08002B2CF9AE}" pid="6" name="_AuthorEmailDisplayNa">
    <vt:lpwstr>Gibeault, Anik</vt:lpwstr>
  </property>
</Properties>
</file>