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2120" windowHeight="8775" activeTab="0"/>
  </bookViews>
  <sheets>
    <sheet name="Financial Report" sheetId="1" r:id="rId1"/>
    <sheet name="Definitions" sheetId="2" r:id="rId2"/>
  </sheets>
  <definedNames>
    <definedName name="_xlnm.Print_Titles" localSheetId="0">'Financial Report'!$14:$18</definedName>
    <definedName name="_xlnm.Print_Area" localSheetId="0">'Financial Report'!$A$1:$Q$135</definedName>
  </definedNames>
  <calcPr fullCalcOnLoad="1"/>
</workbook>
</file>

<file path=xl/comments1.xml><?xml version="1.0" encoding="utf-8"?>
<comments xmlns="http://schemas.openxmlformats.org/spreadsheetml/2006/main">
  <authors>
    <author>MBS</author>
    <author>pat bradley</author>
    <author>Jose Niaison</author>
    <author>jniaison</author>
    <author>rgaudet</author>
  </authors>
  <commentList>
    <comment ref="F32" authorId="0">
      <text>
        <r>
          <rPr>
            <sz val="8"/>
            <rFont val="Arial"/>
            <family val="2"/>
          </rPr>
          <t>Include interest income used for operating purposes (including interest from Endowment Funds). Also include gross revenue from an associated school. Expenses for an associated school should be reported as Other operating expenditures. Do not include revenue from bingos or volunteer committee donations here - these go under private sector revenue (below).</t>
        </r>
        <r>
          <rPr>
            <sz val="8"/>
            <rFont val="Tahoma"/>
            <family val="0"/>
          </rPr>
          <t xml:space="preserve">
</t>
        </r>
      </text>
    </comment>
    <comment ref="B34" authorId="0">
      <text>
        <r>
          <rPr>
            <sz val="8"/>
            <rFont val="Tahoma"/>
            <family val="0"/>
          </rPr>
          <t xml:space="preserve">Only those donations-in-kind that are of a nature to be included in audited financial statements should be incorporated in the operating revenue figures on this form. Please allocate in-kind revenues to the appropriate line item(s).
Please do not enter the estimated value of volunteer hours as a revenue item.
</t>
        </r>
      </text>
    </comment>
    <comment ref="F41" authorId="1">
      <text>
        <r>
          <rPr>
            <sz val="8"/>
            <rFont val="Arial"/>
            <family val="2"/>
          </rPr>
          <t xml:space="preserve">Volunteer committee donations, etc.
</t>
        </r>
      </text>
    </comment>
    <comment ref="F61" authorId="1">
      <text>
        <r>
          <rPr>
            <sz val="9"/>
            <rFont val="Arial"/>
            <family val="2"/>
          </rPr>
          <t>Revenue from municipal arts council or board.</t>
        </r>
        <r>
          <rPr>
            <sz val="8"/>
            <rFont val="Tahoma"/>
            <family val="0"/>
          </rPr>
          <t xml:space="preserve">
</t>
        </r>
      </text>
    </comment>
    <comment ref="F62" authorId="1">
      <text>
        <r>
          <rPr>
            <sz val="9"/>
            <rFont val="Arial"/>
            <family val="2"/>
          </rPr>
          <t>All other revenue from local or regional levels of government.</t>
        </r>
        <r>
          <rPr>
            <sz val="8"/>
            <rFont val="Tahoma"/>
            <family val="0"/>
          </rPr>
          <t xml:space="preserve">
</t>
        </r>
      </text>
    </comment>
    <comment ref="F64" authorId="1">
      <text>
        <r>
          <rPr>
            <sz val="9"/>
            <rFont val="Arial"/>
            <family val="2"/>
          </rPr>
          <t>Money from broader public sector (e.g. universities, school boards, etc.), other provincial governments, foreign governments. Include contribution agreements and fee for service agreements.</t>
        </r>
        <r>
          <rPr>
            <sz val="8"/>
            <rFont val="Tahoma"/>
            <family val="0"/>
          </rPr>
          <t xml:space="preserve">
</t>
        </r>
      </text>
    </comment>
    <comment ref="F69" authorId="1">
      <text>
        <r>
          <rPr>
            <sz val="8"/>
            <rFont val="Arial"/>
            <family val="2"/>
          </rPr>
          <t xml:space="preserve">Please specify in Notes to first page of the financial form. Do not include GST Rebates - only net GST expenditures should be reported in Expenditures portion of form. Include contributions from stabilization organizations.
</t>
        </r>
      </text>
    </comment>
    <comment ref="F78" authorId="1">
      <text>
        <r>
          <rPr>
            <sz val="8"/>
            <rFont val="Arial"/>
            <family val="2"/>
          </rPr>
          <t xml:space="preserve">All dollars paid directly to artistic and program staff of your organization. Include benefits. Some examples are: artistic director, staff dramaturge, curatorial and programming staff, program coordinator, membership coordinator, publications coord., etc. </t>
        </r>
        <r>
          <rPr>
            <b/>
            <sz val="8"/>
            <rFont val="Arial"/>
            <family val="2"/>
          </rPr>
          <t xml:space="preserve"> Prorate (split proportionally) </t>
        </r>
        <r>
          <rPr>
            <sz val="8"/>
            <rFont val="Arial"/>
            <family val="2"/>
          </rPr>
          <t xml:space="preserve">salaries of those people with both artistic (program) and administrative responsibilities.
</t>
        </r>
      </text>
    </comment>
    <comment ref="F84" authorId="1">
      <text>
        <r>
          <rPr>
            <sz val="9"/>
            <rFont val="Arial"/>
            <family val="2"/>
          </rPr>
          <t>Costs directly associated with tours and circulation of exhibits, including book fairs.</t>
        </r>
        <r>
          <rPr>
            <sz val="8"/>
            <rFont val="Tahoma"/>
            <family val="0"/>
          </rPr>
          <t xml:space="preserve">
</t>
        </r>
      </text>
    </comment>
    <comment ref="F85" authorId="1">
      <text>
        <r>
          <rPr>
            <sz val="9"/>
            <rFont val="Arial"/>
            <family val="2"/>
          </rPr>
          <t>Expenses incurred by your organization in offering workshops, conferences, classes, training, etc. Professional development programming is most commonly offered by service organizations and artist-run centres.</t>
        </r>
      </text>
    </comment>
    <comment ref="F88" authorId="1">
      <text>
        <r>
          <rPr>
            <sz val="8"/>
            <rFont val="Arial"/>
            <family val="2"/>
          </rPr>
          <t>Activities related to to the identification, engagement and retention of audiences, and building of their commitment to, knowledge and appreciation of specific arts disciplines and art forms, as well as more traditional education activities. Activities include public lectures, panel presentations, discussion groups, workshops, classes and demonstrations, and the distribution of printed material directed to these goals.</t>
        </r>
        <r>
          <rPr>
            <sz val="8"/>
            <rFont val="Tahoma"/>
            <family val="0"/>
          </rPr>
          <t xml:space="preserve">
</t>
        </r>
      </text>
    </comment>
    <comment ref="F89" authorId="1">
      <text>
        <r>
          <rPr>
            <b/>
            <sz val="9"/>
            <rFont val="Arial"/>
            <family val="2"/>
          </rPr>
          <t>For service organizations only</t>
        </r>
        <r>
          <rPr>
            <sz val="9"/>
            <rFont val="Arial"/>
            <family val="2"/>
          </rPr>
          <t>, advocacy is considered part of regular program activities.</t>
        </r>
        <r>
          <rPr>
            <sz val="8"/>
            <rFont val="Tahoma"/>
            <family val="0"/>
          </rPr>
          <t xml:space="preserve">
</t>
        </r>
      </text>
    </comment>
    <comment ref="F90" authorId="1">
      <text>
        <r>
          <rPr>
            <sz val="8"/>
            <rFont val="Arial"/>
            <family val="2"/>
          </rPr>
          <t xml:space="preserve">For </t>
        </r>
        <r>
          <rPr>
            <b/>
            <sz val="8"/>
            <rFont val="Arial"/>
            <family val="2"/>
          </rPr>
          <t>service organizations</t>
        </r>
        <r>
          <rPr>
            <sz val="8"/>
            <rFont val="Arial"/>
            <family val="2"/>
          </rPr>
          <t>, communication with members is considered part of regular program activities. For organizations which give tax receipts for membership fees, member communications is included in fundraising expenses (below).</t>
        </r>
      </text>
    </comment>
    <comment ref="F96" authorId="1">
      <text>
        <r>
          <rPr>
            <sz val="9"/>
            <rFont val="Arial"/>
            <family val="2"/>
          </rPr>
          <t xml:space="preserve">Include salaries, fees &amp; benefits to people engaged in functions central to the administrative operation of your organization, including, for example, general manager, executive director, administrator, administrative assistant, etc. </t>
        </r>
        <r>
          <rPr>
            <b/>
            <sz val="9"/>
            <rFont val="Arial"/>
            <family val="2"/>
          </rPr>
          <t>Include also fees and salaries for people engaged in marketing and promotion, fundraising and physical plant/permanent collection maintenance.</t>
        </r>
        <r>
          <rPr>
            <sz val="9"/>
            <rFont val="Arial"/>
            <family val="2"/>
          </rPr>
          <t xml:space="preserve"> Include only that portion of a person's salary, fee and benefits which relates to the administrative function.</t>
        </r>
        <r>
          <rPr>
            <sz val="8"/>
            <rFont val="Arial"/>
            <family val="2"/>
          </rPr>
          <t xml:space="preserve">
</t>
        </r>
      </text>
    </comment>
    <comment ref="F98" authorId="1">
      <text>
        <r>
          <rPr>
            <sz val="9"/>
            <rFont val="Arial"/>
            <family val="2"/>
          </rPr>
          <t>Include rent or interest portion of mortgage payment for facilities, administrative offices and performance halls.</t>
        </r>
        <r>
          <rPr>
            <sz val="8"/>
            <rFont val="Tahoma"/>
            <family val="0"/>
          </rPr>
          <t xml:space="preserve">
</t>
        </r>
      </text>
    </comment>
    <comment ref="F102" authorId="1">
      <text>
        <r>
          <rPr>
            <sz val="9"/>
            <rFont val="Arial"/>
            <family val="2"/>
          </rPr>
          <t>Include all fundraising expenditures not associated with specific fundraising events.</t>
        </r>
        <r>
          <rPr>
            <sz val="8"/>
            <rFont val="Tahoma"/>
            <family val="0"/>
          </rPr>
          <t xml:space="preserve">
</t>
        </r>
      </text>
    </comment>
    <comment ref="F103" authorId="1">
      <text>
        <r>
          <rPr>
            <sz val="9"/>
            <rFont val="Arial"/>
            <family val="2"/>
          </rPr>
          <t>Utilities and general maintenance costs. Do not include capital improvements. Art galleries should include costs associated with permanent collection maintenance here.</t>
        </r>
        <r>
          <rPr>
            <sz val="8"/>
            <rFont val="Tahoma"/>
            <family val="0"/>
          </rPr>
          <t xml:space="preserve">
</t>
        </r>
      </text>
    </comment>
    <comment ref="F105" authorId="1">
      <text>
        <r>
          <rPr>
            <sz val="9"/>
            <rFont val="Arial"/>
            <family val="2"/>
          </rPr>
          <t>Include costs of running concessions, associated schools, shops, restaurants, etc. Also include office supplies.</t>
        </r>
        <r>
          <rPr>
            <sz val="8"/>
            <rFont val="Tahoma"/>
            <family val="0"/>
          </rPr>
          <t xml:space="preserve">
</t>
        </r>
      </text>
    </comment>
    <comment ref="F125" authorId="1">
      <text>
        <r>
          <rPr>
            <sz val="9"/>
            <rFont val="Arial"/>
            <family val="2"/>
          </rPr>
          <t>Those assets ordinarily realizable within one year; usually segregated by main classes (e.g. cash, accounts receivable, etc.), and totaled.</t>
        </r>
        <r>
          <rPr>
            <sz val="8"/>
            <rFont val="Tahoma"/>
            <family val="0"/>
          </rPr>
          <t xml:space="preserve">
</t>
        </r>
      </text>
    </comment>
    <comment ref="F126" authorId="1">
      <text>
        <r>
          <rPr>
            <sz val="9"/>
            <rFont val="Arial"/>
            <family val="2"/>
          </rPr>
          <t xml:space="preserve">Amounts payable within one year, including current portions of long-term debt and future income tax liability due in the next year. It also includes accounts payable and other payables and </t>
        </r>
        <r>
          <rPr>
            <b/>
            <sz val="9"/>
            <rFont val="Arial"/>
            <family val="2"/>
          </rPr>
          <t>deferred revenues and deferred grants</t>
        </r>
        <r>
          <rPr>
            <sz val="9"/>
            <rFont val="Arial"/>
            <family val="2"/>
          </rPr>
          <t>.</t>
        </r>
        <r>
          <rPr>
            <sz val="8"/>
            <rFont val="Tahoma"/>
            <family val="0"/>
          </rPr>
          <t xml:space="preserve">
</t>
        </r>
      </text>
    </comment>
    <comment ref="F127" authorId="1">
      <text>
        <r>
          <rPr>
            <sz val="9"/>
            <rFont val="Arial"/>
            <family val="2"/>
          </rPr>
          <t>The difference between current assets and current liabilities.</t>
        </r>
        <r>
          <rPr>
            <sz val="8"/>
            <rFont val="Tahoma"/>
            <family val="0"/>
          </rPr>
          <t xml:space="preserve">
</t>
        </r>
      </text>
    </comment>
    <comment ref="F131" authorId="1">
      <text>
        <r>
          <rPr>
            <sz val="8"/>
            <rFont val="Arial"/>
            <family val="2"/>
          </rPr>
          <t>Including furniture and equipment, leasehold improvements, vehicles, buildings and other capital items. Net of amortization.</t>
        </r>
        <r>
          <rPr>
            <sz val="8"/>
            <rFont val="Tahoma"/>
            <family val="0"/>
          </rPr>
          <t xml:space="preserve">
</t>
        </r>
      </text>
    </comment>
    <comment ref="F118" authorId="1">
      <text>
        <r>
          <rPr>
            <sz val="9"/>
            <rFont val="Arial"/>
            <family val="2"/>
          </rPr>
          <t>Transfers (in or out) between operating fund and restricted / endowment funds.</t>
        </r>
        <r>
          <rPr>
            <sz val="8"/>
            <rFont val="Tahoma"/>
            <family val="0"/>
          </rPr>
          <t xml:space="preserve">
</t>
        </r>
      </text>
    </comment>
    <comment ref="F115" authorId="1">
      <text>
        <r>
          <rPr>
            <sz val="9"/>
            <rFont val="Arial"/>
            <family val="2"/>
          </rPr>
          <t>To account for those non-cash items that appear in your income statement, relating to capital assets.</t>
        </r>
      </text>
    </comment>
    <comment ref="F67" authorId="2">
      <text>
        <r>
          <rPr>
            <sz val="9"/>
            <rFont val="Arial"/>
            <family val="2"/>
          </rPr>
          <t>This refers to financial contributions from an organization of which the applicant constitutes an arm of the overall operation. Such contributions include salaries, rent or costs related to the maintenance and improvement of a permanent facility, etc. Such parent organizations include, but are not limited to, municipalities, cultural centres, arts centres, universities and libraries.</t>
        </r>
        <r>
          <rPr>
            <sz val="8"/>
            <rFont val="Tahoma"/>
            <family val="0"/>
          </rPr>
          <t xml:space="preserve">
</t>
        </r>
      </text>
    </comment>
    <comment ref="F79" authorId="2">
      <text>
        <r>
          <rPr>
            <sz val="8"/>
            <rFont val="Arial"/>
            <family val="2"/>
          </rPr>
          <t>All dollars paid directly to temporary artistic and program staff of your organization. Include benefits.  Prorate (split proportionally) salaries of those people with both artistic (program) and administrative responsibilities.</t>
        </r>
        <r>
          <rPr>
            <sz val="8"/>
            <rFont val="Tahoma"/>
            <family val="0"/>
          </rPr>
          <t xml:space="preserve">
</t>
        </r>
      </text>
    </comment>
    <comment ref="F86" authorId="2">
      <text>
        <r>
          <rPr>
            <sz val="9"/>
            <rFont val="Arial"/>
            <family val="2"/>
          </rPr>
          <t>Include only those costs that relate to programming activity, as opposed to marketing.</t>
        </r>
        <r>
          <rPr>
            <sz val="8"/>
            <rFont val="Tahoma"/>
            <family val="0"/>
          </rPr>
          <t xml:space="preserve">
</t>
        </r>
      </text>
    </comment>
    <comment ref="F87" authorId="2">
      <text>
        <r>
          <rPr>
            <sz val="8"/>
            <rFont val="Arial"/>
            <family val="2"/>
          </rPr>
          <t>Include all the costs of acquisition management, including research, appraisal, documentation, digitization, conservation, etc.  Museums without a dedicated acquisition budget/fund should include the cost of acquisitions here with a budget note.</t>
        </r>
      </text>
    </comment>
    <comment ref="F97" authorId="2">
      <text>
        <r>
          <rPr>
            <sz val="8"/>
            <rFont val="Arial"/>
            <family val="2"/>
          </rPr>
          <t>Include salaries, fees and benefits to people engaged on a contract basis in functions central to the administrative operation of your organization.</t>
        </r>
        <r>
          <rPr>
            <sz val="8"/>
            <rFont val="Tahoma"/>
            <family val="0"/>
          </rPr>
          <t xml:space="preserve">
</t>
        </r>
      </text>
    </comment>
    <comment ref="F128" authorId="2">
      <text>
        <r>
          <rPr>
            <sz val="9"/>
            <rFont val="Arial"/>
            <family val="2"/>
          </rPr>
          <t>This represents your accumulated surplus or deficit in your operating or general fund. It may also be called net asset surplus or deficiency, in the operating or general fund.The use of these funds is entirely at the discretion of the board of directors.</t>
        </r>
        <r>
          <rPr>
            <sz val="8"/>
            <rFont val="Tahoma"/>
            <family val="0"/>
          </rPr>
          <t xml:space="preserve">
</t>
        </r>
      </text>
    </comment>
    <comment ref="F129" authorId="2">
      <text>
        <r>
          <rPr>
            <sz val="9"/>
            <rFont val="Arial"/>
            <family val="2"/>
          </rPr>
          <t>Include funds on the balance sheet that are designated for a special purpose by the board of directors, where the board has the authority to change the purpose.</t>
        </r>
      </text>
    </comment>
    <comment ref="F130" authorId="2">
      <text>
        <r>
          <rPr>
            <sz val="9"/>
            <rFont val="Arial"/>
            <family val="2"/>
          </rPr>
          <t>All funds on the balance sheet, not including capital items, that are designated by a donor or other external party for particular purposes and not available for operating. Do not include Endowment funds, which should not appear on your balance sheet, but as a note to the financial statements.</t>
        </r>
        <r>
          <rPr>
            <sz val="8"/>
            <rFont val="Tahoma"/>
            <family val="0"/>
          </rPr>
          <t xml:space="preserve">
</t>
        </r>
      </text>
    </comment>
    <comment ref="N17" authorId="3">
      <text>
        <r>
          <rPr>
            <b/>
            <sz val="8"/>
            <rFont val="Tahoma"/>
            <family val="2"/>
          </rPr>
          <t>Enter the Expenses and Revenues related to the use of Supplementary funds in 2007-2008 in this column.  The requested Canada Council Supplement should be entered at line 21; Canada Council Operating</t>
        </r>
      </text>
    </comment>
    <comment ref="P17" authorId="3">
      <text>
        <r>
          <rPr>
            <sz val="8"/>
            <rFont val="Tahoma"/>
            <family val="0"/>
          </rPr>
          <t xml:space="preserve">Budget year 2008-2009 </t>
        </r>
        <r>
          <rPr>
            <b/>
            <sz val="8"/>
            <rFont val="Tahoma"/>
            <family val="2"/>
          </rPr>
          <t>should not include supplementary funds.</t>
        </r>
        <r>
          <rPr>
            <sz val="8"/>
            <rFont val="Tahoma"/>
            <family val="0"/>
          </rPr>
          <t xml:space="preserve">
</t>
        </r>
      </text>
    </comment>
    <comment ref="L17" authorId="3">
      <text>
        <r>
          <rPr>
            <sz val="8"/>
            <rFont val="Tahoma"/>
            <family val="0"/>
          </rPr>
          <t xml:space="preserve">The budgeted figures for the fiscal year 2007-2008.
</t>
        </r>
      </text>
    </comment>
    <comment ref="J17" authorId="3">
      <text>
        <r>
          <rPr>
            <b/>
            <sz val="8"/>
            <rFont val="Tahoma"/>
            <family val="2"/>
          </rPr>
          <t>Enter the Expenses and Revenues related to the use of Supplementary funds in 2006-2007 in this column.  The requested Canada Council Supplement should be entered at line 21; Canada Council Operating</t>
        </r>
      </text>
    </comment>
    <comment ref="H17" authorId="3">
      <text>
        <r>
          <rPr>
            <sz val="8"/>
            <rFont val="Tahoma"/>
            <family val="0"/>
          </rPr>
          <t>The figures set at the start of the current fiscal year (2006-2007).</t>
        </r>
      </text>
    </comment>
    <comment ref="D17" authorId="3">
      <text>
        <r>
          <rPr>
            <sz val="8"/>
            <rFont val="Tahoma"/>
            <family val="0"/>
          </rPr>
          <t xml:space="preserve">Actual figures for the fiscal year organization completed two years ago. </t>
        </r>
        <r>
          <rPr>
            <b/>
            <sz val="8"/>
            <rFont val="Tahoma"/>
            <family val="2"/>
          </rPr>
          <t>These figures must be consistent with audited (or other) financial statements, or an explanation and reconciliation must be provided.</t>
        </r>
        <r>
          <rPr>
            <sz val="8"/>
            <rFont val="Tahoma"/>
            <family val="0"/>
          </rPr>
          <t xml:space="preserve">
</t>
        </r>
      </text>
    </comment>
    <comment ref="F17" authorId="4">
      <text>
        <r>
          <rPr>
            <b/>
            <sz val="8"/>
            <rFont val="Tahoma"/>
            <family val="0"/>
          </rPr>
          <t>Actual figures for your organization's most recently completed fiscal year (2005-2006). These figures must be consistent with audited (or other) financial statements, or an explanation and reconciliation must be provided.</t>
        </r>
      </text>
    </comment>
    <comment ref="J45" authorId="4">
      <text>
        <r>
          <rPr>
            <b/>
            <sz val="8"/>
            <rFont val="Tahoma"/>
            <family val="0"/>
          </rPr>
          <t>Indicate the supplementary amount requested for 2006-2007.  The amount requested in your application form should be the sum of the supplementary amounts for the two years (2006-2007 and 2007-2008).</t>
        </r>
      </text>
    </comment>
    <comment ref="N45" authorId="4">
      <text>
        <r>
          <rPr>
            <b/>
            <sz val="8"/>
            <rFont val="Tahoma"/>
            <family val="0"/>
          </rPr>
          <t>Indicate the supplementary amount requested for 2007-2008.  The amount requested in your application form should be the sum of the supplementary amounts for the two years (2006-2007 and 2007-2008).</t>
        </r>
        <r>
          <rPr>
            <sz val="8"/>
            <rFont val="Tahoma"/>
            <family val="0"/>
          </rPr>
          <t xml:space="preserve">
</t>
        </r>
      </text>
    </comment>
    <comment ref="F113" authorId="4">
      <text>
        <r>
          <rPr>
            <sz val="8"/>
            <rFont val="Tahoma"/>
            <family val="2"/>
          </rPr>
          <t xml:space="preserve">Allows an organization to account for grants or contributions received to purchase capital assets over the useful life of those assets. 
</t>
        </r>
      </text>
    </comment>
  </commentList>
</comments>
</file>

<file path=xl/sharedStrings.xml><?xml version="1.0" encoding="utf-8"?>
<sst xmlns="http://schemas.openxmlformats.org/spreadsheetml/2006/main" count="275" uniqueCount="225">
  <si>
    <t>Financial Report</t>
  </si>
  <si>
    <t>Please print clearly.</t>
  </si>
  <si>
    <t>Move your cursor to entry spots or tab from one entry spot to the next.</t>
  </si>
  <si>
    <t>Place your mouse on a red corner to show information about a line item.</t>
  </si>
  <si>
    <t>If you are using the electronic Financial Report form, print the form and complete it by hand, or complete it on-screen then print it out.</t>
  </si>
  <si>
    <t>Applicant organization name</t>
  </si>
  <si>
    <t>If these figures do not match audited figures, please provide explanation.</t>
  </si>
  <si>
    <t>Earned Revenue</t>
  </si>
  <si>
    <t>Admissions/Box office from subscriptions/memberships</t>
  </si>
  <si>
    <t>Admissions/Box Office from single ticket sales</t>
  </si>
  <si>
    <t>Fees</t>
  </si>
  <si>
    <t>Workshops/Classes/Conference income</t>
  </si>
  <si>
    <t>Membership dues or fees (no tax receipt)</t>
  </si>
  <si>
    <t>Trust, endowment and investment revenue</t>
  </si>
  <si>
    <t>Total earned revenue</t>
  </si>
  <si>
    <t>Individual donations</t>
  </si>
  <si>
    <t>Corporate donations</t>
  </si>
  <si>
    <t>Corporate sponsorships</t>
  </si>
  <si>
    <t>Foundation grants and donations</t>
  </si>
  <si>
    <t>Fundraising events (gross)</t>
  </si>
  <si>
    <t>Total private sector revenue</t>
  </si>
  <si>
    <t>Government revenue</t>
  </si>
  <si>
    <t>Canada Council</t>
  </si>
  <si>
    <t>Project</t>
  </si>
  <si>
    <t>Other federal</t>
  </si>
  <si>
    <t>Dept. of Canadian Heritage</t>
  </si>
  <si>
    <t>Operating</t>
  </si>
  <si>
    <t>Annual</t>
  </si>
  <si>
    <t>Municipal</t>
  </si>
  <si>
    <t>Total government revenue</t>
  </si>
  <si>
    <t>Other revenue</t>
  </si>
  <si>
    <t>Parent organization contribution</t>
  </si>
  <si>
    <t>Total revenue (A)</t>
  </si>
  <si>
    <t>Private sector revenue</t>
  </si>
  <si>
    <t>Artist's fees</t>
  </si>
  <si>
    <t>Artistic salaries</t>
  </si>
  <si>
    <t>Production / Technical salaries and fees</t>
  </si>
  <si>
    <t>Professional development programming</t>
  </si>
  <si>
    <t>Collections management</t>
  </si>
  <si>
    <t>Member communications (arts services organizations only)</t>
  </si>
  <si>
    <t>Total artistic expenditures</t>
  </si>
  <si>
    <t>Operating expenditures</t>
  </si>
  <si>
    <t>Other fundraising</t>
  </si>
  <si>
    <t>Total operating expenditures</t>
  </si>
  <si>
    <t>Fundraising expenses</t>
  </si>
  <si>
    <t>Advocacy (arts service organizations only)</t>
  </si>
  <si>
    <t>For on-screen completion:</t>
  </si>
  <si>
    <t>Catalogue / Documentation / Publications</t>
  </si>
  <si>
    <t>Exhibition / Programming / Production Expenses</t>
  </si>
  <si>
    <t>Touring / Circulation expenses</t>
  </si>
  <si>
    <t>Physical Plant / Permanent collection maintenance</t>
  </si>
  <si>
    <t>Rent or mortgage</t>
  </si>
  <si>
    <t>Contract</t>
  </si>
  <si>
    <t>Permanent</t>
  </si>
  <si>
    <t>Administrative salaries and fees</t>
  </si>
  <si>
    <t>Contract employees</t>
  </si>
  <si>
    <t>Other municipal</t>
  </si>
  <si>
    <t>·</t>
  </si>
  <si>
    <t>REVENUE</t>
  </si>
  <si>
    <t>Other earned revenue (specify)</t>
  </si>
  <si>
    <t>Other private sector revenue (specify)</t>
  </si>
  <si>
    <t>Other (specify)</t>
  </si>
  <si>
    <t>Other (specify) - maximum 10% of total revenues</t>
  </si>
  <si>
    <t>EXPENDITURES</t>
  </si>
  <si>
    <t>Artistic expenditures, including exhibition, production, technical, programming and services</t>
  </si>
  <si>
    <t>Other operating expenditures (specify)</t>
  </si>
  <si>
    <t>Revenue notes</t>
  </si>
  <si>
    <t>Include any brief explanatory notes that relate to this section of the form. Attach longer notes as an appendix.</t>
  </si>
  <si>
    <t>Total expenditures (B)</t>
  </si>
  <si>
    <t>Expenditure and surplus/deficit notes</t>
  </si>
  <si>
    <t>Calculations are automatic</t>
  </si>
  <si>
    <t>Sales and commissions</t>
  </si>
  <si>
    <t>Municipal Arts Council/Board</t>
  </si>
  <si>
    <t>Permanent employees</t>
  </si>
  <si>
    <t>Breakdown by year</t>
  </si>
  <si>
    <t>Earned revenue</t>
  </si>
  <si>
    <t>Workshop / Classes / Conference receipts</t>
  </si>
  <si>
    <t>Fees received from workshops, classes, and conference registrations.</t>
  </si>
  <si>
    <t>Membership dues or fees (not tax receiptable)</t>
  </si>
  <si>
    <t>Other earned revenue</t>
  </si>
  <si>
    <r>
      <t xml:space="preserve">Include </t>
    </r>
    <r>
      <rPr>
        <b/>
        <sz val="9"/>
        <rFont val="Arial"/>
        <family val="2"/>
      </rPr>
      <t>gross</t>
    </r>
    <r>
      <rPr>
        <sz val="9"/>
        <rFont val="Arial"/>
        <family val="2"/>
      </rPr>
      <t xml:space="preserve"> revenue from an associated school. Expenses for an associated school should be reported as Other operating expenditures.</t>
    </r>
  </si>
  <si>
    <t>Do not include revenue from bingos or volunteer committee donations here - these go under private sector revenue (below).</t>
  </si>
  <si>
    <t>Donations-in-kind</t>
  </si>
  <si>
    <t>Only those donations-in-kind that are of a nature to be included in audited financial statements should be incorporated in the operating revenue figures on this form. Please allocate in-kind revenues to the appropriate line item(s).</t>
  </si>
  <si>
    <r>
      <t xml:space="preserve">Please do </t>
    </r>
    <r>
      <rPr>
        <b/>
        <sz val="9"/>
        <rFont val="Arial"/>
        <family val="2"/>
      </rPr>
      <t xml:space="preserve">not </t>
    </r>
    <r>
      <rPr>
        <sz val="9"/>
        <rFont val="Arial"/>
        <family val="2"/>
      </rPr>
      <t>enter the estimated value of volunteer hours as a revenue item.</t>
    </r>
  </si>
  <si>
    <t>Include tax receiptable membership donations from individuals here.</t>
  </si>
  <si>
    <t>Include tax receiptable donations from corporations here.</t>
  </si>
  <si>
    <t>Corporate support in exchange for advertising, publicity or marketing opportunities.</t>
  </si>
  <si>
    <t>Include auctions, bingos, casinos, etc.</t>
  </si>
  <si>
    <t>Other private sector revenue</t>
  </si>
  <si>
    <t>Volunteer committee donations, etc.</t>
  </si>
  <si>
    <t>Municipal arts council / board</t>
  </si>
  <si>
    <t>Revenue from municipal arts council or board.</t>
  </si>
  <si>
    <t>All other revenue from local or regional levels of government.</t>
  </si>
  <si>
    <t>Other government</t>
  </si>
  <si>
    <t>Money from broader public sector (e.g. universities, school boards, etc.), other provincial governments, foreign governments. Include contribution agreements and fee for service agreements.</t>
  </si>
  <si>
    <t>This refers to financial contributions from an organization of which the applicant constitutes an arm of the overall operation. Such contributions include salaries, rent or costs related to the maintenance and improvement of a permanent facility, etc. Such parent organizations include, but are not limited to, municipalities, cultural centres, arts centres, universities and libraries.</t>
  </si>
  <si>
    <t>Artists' fees</t>
  </si>
  <si>
    <t xml:space="preserve">All dollars paid directly to temporary artistic and program staff of your organization. Include benefits. </t>
  </si>
  <si>
    <r>
      <t>Prorate (split proportionally)</t>
    </r>
    <r>
      <rPr>
        <sz val="9"/>
        <rFont val="Arial"/>
        <family val="2"/>
      </rPr>
      <t xml:space="preserve"> salaries of those people with both artistic (program) and administrative responsibilities.</t>
    </r>
  </si>
  <si>
    <t>For media arts organizations purchasing major equipment that will be expensed rather than amortized, please include expenditures for the purchase of the equipment.</t>
  </si>
  <si>
    <t>Expenses incurred by your organization in offering workshops, conferences, classes, training, etc. Professional development programming is most commonly offered by arts service organizations and artist-run centres.</t>
  </si>
  <si>
    <t>Include only those costs that relate to programming activity, as opposed to marketing.</t>
  </si>
  <si>
    <t xml:space="preserve">Collections management </t>
  </si>
  <si>
    <t>Education, Audience development and outreach</t>
  </si>
  <si>
    <t>Activities related to to the identification, engagement and retention of audiences, and building of their commitment to, knowledge and appreciation of specific arts disciplines and art forms, as well as more traditional education activities. Activities include public lectures, panel presentations, discussion groups, workshops, classes and demonstrations, and the distribution of printed material directed to these goals.</t>
  </si>
  <si>
    <r>
      <t xml:space="preserve">Advocacy </t>
    </r>
    <r>
      <rPr>
        <b/>
        <sz val="9"/>
        <rFont val="Arial"/>
        <family val="2"/>
      </rPr>
      <t>(arts service organizations only)</t>
    </r>
  </si>
  <si>
    <r>
      <t>For arts service organizations only</t>
    </r>
    <r>
      <rPr>
        <sz val="9"/>
        <rFont val="Arial"/>
        <family val="2"/>
      </rPr>
      <t>, advocacy is considered part of regular program activities.</t>
    </r>
  </si>
  <si>
    <r>
      <t xml:space="preserve">Member communications </t>
    </r>
    <r>
      <rPr>
        <b/>
        <sz val="9"/>
        <rFont val="Arial"/>
        <family val="2"/>
      </rPr>
      <t>(arts service organizations only)</t>
    </r>
  </si>
  <si>
    <r>
      <t>For arts service organizations</t>
    </r>
    <r>
      <rPr>
        <sz val="9"/>
        <rFont val="Arial"/>
        <family val="2"/>
      </rPr>
      <t>, communication with members is considered part of regular program activities. For organizations which give tax receipts for membership fees, member communications is included in fundraising expenses (below).</t>
    </r>
  </si>
  <si>
    <t>Include only that portion of a person's salary, fee and benefits which relates to the administrative function.</t>
  </si>
  <si>
    <t xml:space="preserve">Rent or mortgage </t>
  </si>
  <si>
    <t>Include rent or interest portion of mortgage payment for facilities, administrative offices and performance halls.</t>
  </si>
  <si>
    <t>Include all fundraising expenditures not associated with specific fundraising events.</t>
  </si>
  <si>
    <t>Physical plant / Permanent collection maintenance</t>
  </si>
  <si>
    <t>Utilities and general maintenance costs. Do not include capital improvements. Art galleries should include costs associated with permanent collection maintenance here.</t>
  </si>
  <si>
    <t>Other operating expenditures</t>
  </si>
  <si>
    <t>Include costs of running concessions, associated schools, shops, restaurants, etc. Also include office supplies.</t>
  </si>
  <si>
    <t>Equal to Total revenues (A) minus Total expenditures (B)</t>
  </si>
  <si>
    <t>Other government (specify)</t>
  </si>
  <si>
    <t>Click on yellow shaded areas to link back to the specific line on the Financial Form.</t>
  </si>
  <si>
    <t>Line #</t>
  </si>
  <si>
    <t>Program Budget</t>
  </si>
  <si>
    <t>Catalogue/Documentation/
Publications</t>
  </si>
  <si>
    <r>
      <t xml:space="preserve">All dollars paid to freelance </t>
    </r>
    <r>
      <rPr>
        <sz val="9"/>
        <rFont val="Arial"/>
        <family val="2"/>
      </rPr>
      <t>artists, including royalty and copyright payments.</t>
    </r>
  </si>
  <si>
    <t>Artistic salaries - permanent employees</t>
  </si>
  <si>
    <t>Artistic salaries - contract employees</t>
  </si>
  <si>
    <t>Last Year Actuals</t>
  </si>
  <si>
    <t>Current Year Budget</t>
  </si>
  <si>
    <t>An underlined line number will link to definitions shown on sheet 2 - Definitions.</t>
  </si>
  <si>
    <t>Operating Grants for Arts Organizations</t>
  </si>
  <si>
    <t>Information from Financial Statements - Last year actuals only</t>
  </si>
  <si>
    <t>Current assets</t>
  </si>
  <si>
    <t>Current liabilities</t>
  </si>
  <si>
    <t>Working capital</t>
  </si>
  <si>
    <t>Unrestricted Net Assets</t>
  </si>
  <si>
    <t>Internally designated or Restricted Funds</t>
  </si>
  <si>
    <t>Externally designated or restricted funds</t>
  </si>
  <si>
    <t>Capital / Fixed assets</t>
  </si>
  <si>
    <t>Assets of associated/related foundations (attach financial statements to application)</t>
  </si>
  <si>
    <t>Current Assets</t>
  </si>
  <si>
    <t>Current Liabilities</t>
  </si>
  <si>
    <t>Working Capital</t>
  </si>
  <si>
    <t>The difference between current assets and current liabilities.</t>
  </si>
  <si>
    <t>This represents your accumulated surplus or deficit in your operating or general fund. It may also be called net asset surplus or deficiency, in the operating or general fund.The use of these funds is entirely at the discretion of the board of directors.</t>
  </si>
  <si>
    <t>Include funds on the balance sheet that are designated for a special purpose by the board of directors, where the board has the authority to change the purpose.</t>
  </si>
  <si>
    <t>Externally Designated or Restricted Funds</t>
  </si>
  <si>
    <t>Capital/Fixed Assets</t>
  </si>
  <si>
    <t>Including furniture and equipment, leasehold improvements, vehicles, buildings and other capital items. Give total net of amortization, or net book value.</t>
  </si>
  <si>
    <t>Assets of associated / related foundations</t>
  </si>
  <si>
    <t>This may include a trust fund, property corporation or a foundation.</t>
  </si>
  <si>
    <r>
      <t xml:space="preserve">Amounts payable within one year, including current portions of long-term debt and future income tax liability due in the next year. It also includes accounts payable and other payables and </t>
    </r>
    <r>
      <rPr>
        <b/>
        <i/>
        <sz val="9"/>
        <rFont val="Arial"/>
        <family val="2"/>
      </rPr>
      <t>deferred revenues and deferred grants</t>
    </r>
    <r>
      <rPr>
        <sz val="9"/>
        <rFont val="Arial"/>
        <family val="2"/>
      </rPr>
      <t>.</t>
    </r>
  </si>
  <si>
    <t>% of Total</t>
  </si>
  <si>
    <t>13 to 18</t>
  </si>
  <si>
    <t xml:space="preserve">
</t>
  </si>
  <si>
    <t>Previous Year Actuals</t>
  </si>
  <si>
    <t>SURPLUS OR (DEFICIT) FOR THE YEAR</t>
  </si>
  <si>
    <t>Cash surplus or (deficit) for the year</t>
  </si>
  <si>
    <t>Amortization of capital assets (depreciation)</t>
  </si>
  <si>
    <t>Amortization of deferred contributions for capital assets</t>
  </si>
  <si>
    <t>Other non-cash items affecting surplus or (deficit) (specify)</t>
  </si>
  <si>
    <t>SURPLUS OR (DEFICIT) FOR THE YEAR (C)</t>
  </si>
  <si>
    <t>Surplus or (deficit) before transfers for the year</t>
  </si>
  <si>
    <t>Interfund transfers  (specify)</t>
  </si>
  <si>
    <t>Surplus or (deficit) for the year  (C)</t>
  </si>
  <si>
    <t>ACCUMULATED SURPLUS OR (DEFICIT)</t>
  </si>
  <si>
    <t>Interfund transfers</t>
  </si>
  <si>
    <t>Accumulated surplus or (deficit), beginning of year</t>
  </si>
  <si>
    <t>Provincial or territorial Council</t>
  </si>
  <si>
    <t>Include salaries, fees and benefits to people engaged on a contract basis in functions central to the administrative operation of your organization.</t>
  </si>
  <si>
    <t>Administrative salaries and fees -contract</t>
  </si>
  <si>
    <t>Administrative salaries and fees - permanent</t>
  </si>
  <si>
    <t>Dues or fees received from members of your organization (e.g. arts service organizations, artist-run centres). Do not include tax receiptable membership donations here - use Individual or Corporate donations instead.</t>
  </si>
  <si>
    <r>
      <t xml:space="preserve">Financial Report for Canada Council for the Arts 
</t>
    </r>
    <r>
      <rPr>
        <sz val="20"/>
        <rFont val="Times"/>
        <family val="1"/>
      </rPr>
      <t>Definitions</t>
    </r>
  </si>
  <si>
    <t>Marketing and promotion expenses</t>
  </si>
  <si>
    <r>
      <t>Include salaries, fees and benefits to people engaged permanently in functions central to the administrative operation of your organization, including, for example, general manager, executive director, administrator, administrative assistant, etc.</t>
    </r>
    <r>
      <rPr>
        <b/>
        <sz val="9"/>
        <rFont val="Arial"/>
        <family val="2"/>
      </rPr>
      <t xml:space="preserve"> Include also fees and salaries for people engaged in marketing and promotion, fundraising and physical plant/permanent collection maintenance.</t>
    </r>
  </si>
  <si>
    <t>Education, Audience Development and Outreach</t>
  </si>
  <si>
    <t>Other artistic program and services expenditures (specify)</t>
  </si>
  <si>
    <t>All dollars paid directly to permanent artistic and program staff of your organization. Include benefits. Some examples are: artistic director, staff dramaturge, curatorial and programming staff, program coordinator, membership coordinator, publications coord., etc. Prorate (split proportionally) salaries of those people with both artistic (program) and administrative responsibilities.</t>
  </si>
  <si>
    <t>Do not use this space</t>
  </si>
  <si>
    <t xml:space="preserve">       Other (specify)</t>
  </si>
  <si>
    <t>Sales as well as commissions earned on sales. Include sales of publications, programs or catalogues;  sales of advertising in publications, programs or catalogues; sales from shops, concessions, restaurants, etc.  Figures reported here should be gross revenues. Expenses associated with these items should be reported on the appropriate lines in the expenditures section of this form.</t>
  </si>
  <si>
    <t>Costs directly associated with tours and circulation of exhibits, including book fairs.</t>
  </si>
  <si>
    <t xml:space="preserve">Accumulated surplus or (deficit), beginning of year </t>
  </si>
  <si>
    <t xml:space="preserve">Accumulated surplus or (deficit), end of year </t>
  </si>
  <si>
    <t>Include all the costs of acquisition management, including research, appraisal, documentation, digitization, conservation, etc.  Museums without a dedicated acquisition budget/fund should include the cost of acquisitions here with a budget note.</t>
  </si>
  <si>
    <t>Budget Year</t>
  </si>
  <si>
    <t>Budget Year 2008</t>
  </si>
  <si>
    <t>Canada Council for the Arts</t>
  </si>
  <si>
    <t>Touring revenue</t>
  </si>
  <si>
    <t>Coproduction Revenue</t>
  </si>
  <si>
    <t>Facility Rental revenue</t>
  </si>
  <si>
    <t xml:space="preserve">Fees </t>
  </si>
  <si>
    <t>Touring</t>
  </si>
  <si>
    <t>Supplement</t>
  </si>
  <si>
    <t>Supplement 2006</t>
  </si>
  <si>
    <t>Supplement 2007</t>
  </si>
  <si>
    <t>Enter the Expenses and Revenues related to the use of Supplementary funds in 2006-2007 in this column.  The requested Canada Council Supplement should be entered at line 21; Canada Council Operating</t>
  </si>
  <si>
    <t>Enter the Expenses and Revenues related to the use of Supplementary funds in 2007-2008 in this column.  The requested Canada Council Supplement should be entered at line 21; Canada Council Operating</t>
  </si>
  <si>
    <t>5a.</t>
  </si>
  <si>
    <t>5b.</t>
  </si>
  <si>
    <t>5c.</t>
  </si>
  <si>
    <r>
      <t xml:space="preserve">Performance fees, fees received from schools, other touring, rental of facilities, equipment or art, fees for use of administrative facilities and services, broadcast. recording income, distribution revenue (media arts), royalties. Include co-production revenue in those cases when one co-producer transfers funds to another. </t>
    </r>
    <r>
      <rPr>
        <b/>
        <sz val="9"/>
        <rFont val="Arial"/>
        <family val="2"/>
      </rPr>
      <t>Note: Performing Arts organizations must enter separately information on Touring revenues (5a), Coproduction revenue (5b) and Facility Rental revenue (5c) if applicable</t>
    </r>
    <r>
      <rPr>
        <sz val="9"/>
        <rFont val="Arial"/>
        <family val="2"/>
      </rPr>
      <t>.</t>
    </r>
  </si>
  <si>
    <t xml:space="preserve">Include interest income used for operating purposes from all sources, including interest from Endowment Funds. </t>
  </si>
  <si>
    <t>Include revenue from private or community foundations.</t>
  </si>
  <si>
    <t>Please specify in Notes to first page of the financial form. Do not include GST Rebates - only net GST expenditures should be reported in Expenditures portion of form. Include contributions from stabilization organizations.</t>
  </si>
  <si>
    <t>Transfers (in or out) between operating fund and restricted / endowment funds.</t>
  </si>
  <si>
    <r>
      <t xml:space="preserve">All funds on the balance sheet, not including capital items, that are designated by a donor or other external party for particular purposes and not available for operating. </t>
    </r>
    <r>
      <rPr>
        <b/>
        <sz val="9"/>
        <rFont val="Arial"/>
        <family val="2"/>
      </rPr>
      <t>Do not include Endowment funds, which should not appear on your balance sheet, but as a note to the financial statements.</t>
    </r>
  </si>
  <si>
    <t xml:space="preserve">The figures set at the start of the current fiscal year (2006-2007). </t>
  </si>
  <si>
    <t>The budgeted figures for the fiscal year 2007-2008.</t>
  </si>
  <si>
    <r>
      <t xml:space="preserve">Budget years 2008-2009 </t>
    </r>
    <r>
      <rPr>
        <b/>
        <sz val="9"/>
        <rFont val="Arial"/>
        <family val="2"/>
      </rPr>
      <t>should not include supplementary funds.</t>
    </r>
  </si>
  <si>
    <t>Last Year (Actuals)</t>
  </si>
  <si>
    <t>Current Year (Budget)</t>
  </si>
  <si>
    <t>Budget Year 2007</t>
  </si>
  <si>
    <r>
      <t xml:space="preserve">Actual figures for the fiscal year organization completed two years ago (2004-2005). </t>
    </r>
    <r>
      <rPr>
        <b/>
        <sz val="9"/>
        <rFont val="Arial"/>
        <family val="2"/>
      </rPr>
      <t>These figures must be consistent with audited (or other) financial statements, or an explanation and reconciliation must be provided.</t>
    </r>
  </si>
  <si>
    <r>
      <t xml:space="preserve">Actual figures for your organization's most recently completed fiscal year (2005-2006). </t>
    </r>
    <r>
      <rPr>
        <b/>
        <sz val="9"/>
        <rFont val="Arial"/>
        <family val="2"/>
      </rPr>
      <t>These figures must be consistent with audited (or other) financial statements, or an explanation and reconciliation must be provided.</t>
    </r>
  </si>
  <si>
    <t xml:space="preserve">Canada Council Operating </t>
  </si>
  <si>
    <t>To account for those non-cash items that appear in your income statement, relating to capital assets.</t>
  </si>
  <si>
    <t>Those assets ordinarily realizable within one year; usually segregated by main classes (e.g. cash, accounts receivable, etc.), and totaled.</t>
  </si>
  <si>
    <t>Internally Designated or Restricted Funds</t>
  </si>
  <si>
    <t>Include actual amounts granted, not deferred revenue amounts. For media arts organizations purchasing major equipment that will be expensed rather than amortized, please include grants for the purchase of the equipment.</t>
  </si>
  <si>
    <t>On the Canada Council Operating line, in the Supplementary Columns note the supplementary amounts requested for each year.  The amount requested in your application form should be the sum of the supplementary amounts for the two years (2006-2007 and 2007-2008)</t>
  </si>
  <si>
    <t xml:space="preserve">Government revenue </t>
  </si>
  <si>
    <t>Automatically inserts amount from line 77.</t>
  </si>
  <si>
    <t>Enter the amount from the previous year's financial statement.</t>
  </si>
</sst>
</file>

<file path=xl/styles.xml><?xml version="1.0" encoding="utf-8"?>
<styleSheet xmlns="http://schemas.openxmlformats.org/spreadsheetml/2006/main">
  <numFmts count="28">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_(&quot;$&quot;* \(#,##0\);_(&quot;$&quot;* &quot;-&quot;??_);_(@_)"/>
    <numFmt numFmtId="181" formatCode="0;[Red]0"/>
    <numFmt numFmtId="182" formatCode="&quot;$&quot;#,##0.00;[Red]&quot;$&quot;#,##0.00"/>
    <numFmt numFmtId="183" formatCode="yyyy"/>
  </numFmts>
  <fonts count="34">
    <font>
      <sz val="10"/>
      <name val="Arial"/>
      <family val="0"/>
    </font>
    <font>
      <sz val="8"/>
      <name val="Arial"/>
      <family val="2"/>
    </font>
    <font>
      <b/>
      <sz val="14"/>
      <name val="Arial"/>
      <family val="2"/>
    </font>
    <font>
      <b/>
      <sz val="12"/>
      <name val="Arial"/>
      <family val="2"/>
    </font>
    <font>
      <b/>
      <sz val="10"/>
      <name val="Arial"/>
      <family val="2"/>
    </font>
    <font>
      <sz val="10"/>
      <color indexed="9"/>
      <name val="Arial"/>
      <family val="2"/>
    </font>
    <font>
      <b/>
      <sz val="10"/>
      <color indexed="9"/>
      <name val="Arial"/>
      <family val="2"/>
    </font>
    <font>
      <sz val="7"/>
      <name val="Arial"/>
      <family val="2"/>
    </font>
    <font>
      <sz val="8"/>
      <name val="Tahoma"/>
      <family val="0"/>
    </font>
    <font>
      <u val="single"/>
      <sz val="10"/>
      <color indexed="12"/>
      <name val="Arial"/>
      <family val="0"/>
    </font>
    <font>
      <u val="single"/>
      <sz val="10"/>
      <color indexed="36"/>
      <name val="Arial"/>
      <family val="0"/>
    </font>
    <font>
      <sz val="9"/>
      <name val="Arial"/>
      <family val="2"/>
    </font>
    <font>
      <b/>
      <sz val="9"/>
      <name val="Arial"/>
      <family val="2"/>
    </font>
    <font>
      <i/>
      <sz val="10"/>
      <name val="Arial"/>
      <family val="2"/>
    </font>
    <font>
      <i/>
      <sz val="8"/>
      <name val="Arial"/>
      <family val="2"/>
    </font>
    <font>
      <i/>
      <sz val="9"/>
      <name val="Arial"/>
      <family val="2"/>
    </font>
    <font>
      <b/>
      <i/>
      <sz val="9"/>
      <color indexed="16"/>
      <name val="Arial"/>
      <family val="2"/>
    </font>
    <font>
      <b/>
      <i/>
      <sz val="9"/>
      <name val="Arial"/>
      <family val="2"/>
    </font>
    <font>
      <i/>
      <sz val="9"/>
      <color indexed="16"/>
      <name val="Arial"/>
      <family val="2"/>
    </font>
    <font>
      <i/>
      <sz val="10"/>
      <color indexed="16"/>
      <name val="Arial"/>
      <family val="2"/>
    </font>
    <font>
      <i/>
      <sz val="10"/>
      <color indexed="16"/>
      <name val="ZapfDingbats"/>
      <family val="5"/>
    </font>
    <font>
      <b/>
      <sz val="8"/>
      <name val="Arial"/>
      <family val="2"/>
    </font>
    <font>
      <b/>
      <i/>
      <sz val="18"/>
      <color indexed="16"/>
      <name val="Arial"/>
      <family val="2"/>
    </font>
    <font>
      <b/>
      <sz val="18"/>
      <color indexed="16"/>
      <name val="Arial"/>
      <family val="2"/>
    </font>
    <font>
      <sz val="26"/>
      <name val="Times"/>
      <family val="1"/>
    </font>
    <font>
      <b/>
      <sz val="26"/>
      <name val="Times"/>
      <family val="1"/>
    </font>
    <font>
      <sz val="14"/>
      <name val="Times"/>
      <family val="1"/>
    </font>
    <font>
      <b/>
      <sz val="9"/>
      <color indexed="9"/>
      <name val="Arial"/>
      <family val="2"/>
    </font>
    <font>
      <sz val="20"/>
      <name val="Times"/>
      <family val="1"/>
    </font>
    <font>
      <b/>
      <u val="single"/>
      <sz val="10"/>
      <name val="Arial"/>
      <family val="0"/>
    </font>
    <font>
      <sz val="9"/>
      <color indexed="9"/>
      <name val="Arial"/>
      <family val="2"/>
    </font>
    <font>
      <b/>
      <sz val="8"/>
      <name val="Tahoma"/>
      <family val="2"/>
    </font>
    <font>
      <u val="single"/>
      <sz val="9"/>
      <name val="Arial"/>
      <family val="0"/>
    </font>
    <font>
      <u val="single"/>
      <sz val="9"/>
      <color indexed="8"/>
      <name val="Arial"/>
      <family val="0"/>
    </font>
  </fonts>
  <fills count="4">
    <fill>
      <patternFill/>
    </fill>
    <fill>
      <patternFill patternType="gray125"/>
    </fill>
    <fill>
      <patternFill patternType="solid">
        <fgColor indexed="8"/>
        <bgColor indexed="64"/>
      </patternFill>
    </fill>
    <fill>
      <patternFill patternType="solid">
        <fgColor indexed="63"/>
        <bgColor indexed="64"/>
      </patternFill>
    </fill>
  </fills>
  <borders count="86">
    <border>
      <left/>
      <right/>
      <top/>
      <bottom/>
      <diagonal/>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hair"/>
      <bottom style="hair"/>
    </border>
    <border>
      <left style="thin"/>
      <right style="hair"/>
      <top style="hair"/>
      <bottom style="hair"/>
    </border>
    <border>
      <left style="thin"/>
      <right style="thin"/>
      <top style="thin"/>
      <bottom>
        <color indexed="63"/>
      </bottom>
    </border>
    <border>
      <left>
        <color indexed="63"/>
      </left>
      <right style="thin"/>
      <top style="medium"/>
      <bottom style="medium"/>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medium"/>
      <top style="thin"/>
      <bottom style="thin"/>
    </border>
    <border>
      <left style="thin"/>
      <right style="thin"/>
      <top style="thin"/>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style="medium"/>
      <bottom style="medium"/>
    </border>
    <border>
      <left style="thin"/>
      <right style="thin"/>
      <top style="medium"/>
      <bottom style="medium"/>
    </border>
    <border>
      <left>
        <color indexed="63"/>
      </left>
      <right style="thin"/>
      <top style="thin"/>
      <bottom style="medium"/>
    </border>
    <border>
      <left style="thin"/>
      <right style="medium"/>
      <top style="thin"/>
      <bottom style="medium"/>
    </border>
    <border>
      <left>
        <color indexed="63"/>
      </left>
      <right style="medium"/>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thin"/>
    </border>
    <border>
      <left>
        <color indexed="63"/>
      </left>
      <right style="thin"/>
      <top>
        <color indexed="63"/>
      </top>
      <bottom style="medium"/>
    </border>
    <border>
      <left style="thin"/>
      <right>
        <color indexed="63"/>
      </right>
      <top style="hair"/>
      <bottom style="thin"/>
    </border>
    <border>
      <left style="thin"/>
      <right style="hair"/>
      <top>
        <color indexed="63"/>
      </top>
      <bottom style="hair"/>
    </border>
    <border>
      <left style="thin"/>
      <right style="hair"/>
      <top style="thin"/>
      <bottom style="thin"/>
    </border>
    <border>
      <left style="thin"/>
      <right style="hair">
        <color indexed="55"/>
      </right>
      <top style="thin"/>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thin"/>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thin"/>
      <bottom style="thin"/>
    </border>
    <border>
      <left style="thin"/>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hair"/>
      <top style="hair">
        <color indexed="55"/>
      </top>
      <bottom style="hair">
        <color indexed="55"/>
      </bottom>
    </border>
    <border>
      <left>
        <color indexed="63"/>
      </left>
      <right style="hair">
        <color indexed="55"/>
      </right>
      <top>
        <color indexed="63"/>
      </top>
      <bottom>
        <color indexed="63"/>
      </bottom>
    </border>
    <border>
      <left style="thin"/>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thin"/>
    </border>
    <border>
      <left style="hair">
        <color indexed="55"/>
      </left>
      <right style="hair">
        <color indexed="55"/>
      </right>
      <top style="thin"/>
      <bottom style="thin"/>
    </border>
    <border>
      <left style="hair">
        <color indexed="55"/>
      </left>
      <right style="hair"/>
      <top style="thin"/>
      <bottom style="thin"/>
    </border>
    <border>
      <left style="thin"/>
      <right style="hair">
        <color indexed="55"/>
      </right>
      <top style="thin"/>
      <bottom style="hair">
        <color indexed="55"/>
      </bottom>
    </border>
    <border>
      <left style="hair">
        <color indexed="55"/>
      </left>
      <right style="hair">
        <color indexed="55"/>
      </right>
      <top style="thin"/>
      <bottom style="hair">
        <color indexed="55"/>
      </bottom>
    </border>
    <border>
      <left style="hair">
        <color indexed="55"/>
      </left>
      <right style="hair"/>
      <top style="thin"/>
      <bottom style="hair">
        <color indexed="55"/>
      </bottom>
    </border>
    <border>
      <left style="thin"/>
      <right style="thin"/>
      <top style="thin"/>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49">
    <xf numFmtId="0" fontId="0" fillId="0" borderId="0" xfId="0" applyAlignment="1">
      <alignment/>
    </xf>
    <xf numFmtId="180" fontId="11" fillId="0" borderId="1" xfId="19" applyNumberFormat="1" applyFont="1" applyFill="1" applyBorder="1" applyAlignment="1" applyProtection="1">
      <alignment/>
      <protection locked="0"/>
    </xf>
    <xf numFmtId="180" fontId="11" fillId="0" borderId="2" xfId="19" applyNumberFormat="1" applyFont="1" applyFill="1" applyBorder="1" applyAlignment="1" applyProtection="1">
      <alignment/>
      <protection locked="0"/>
    </xf>
    <xf numFmtId="180" fontId="11" fillId="0" borderId="3" xfId="19" applyNumberFormat="1" applyFont="1" applyFill="1" applyBorder="1" applyAlignment="1" applyProtection="1">
      <alignment/>
      <protection locked="0"/>
    </xf>
    <xf numFmtId="180" fontId="11" fillId="0" borderId="3" xfId="19" applyNumberFormat="1" applyFont="1" applyFill="1" applyBorder="1" applyAlignment="1" applyProtection="1" quotePrefix="1">
      <alignment/>
      <protection locked="0"/>
    </xf>
    <xf numFmtId="0" fontId="1" fillId="0" borderId="0" xfId="0" applyFont="1" applyBorder="1" applyAlignment="1">
      <alignment/>
    </xf>
    <xf numFmtId="182" fontId="11" fillId="0" borderId="0" xfId="0" applyNumberFormat="1" applyFont="1" applyFill="1" applyBorder="1" applyAlignment="1" applyProtection="1">
      <alignment horizontal="center"/>
      <protection/>
    </xf>
    <xf numFmtId="0" fontId="11" fillId="0" borderId="4" xfId="0" applyFont="1" applyBorder="1" applyAlignment="1" applyProtection="1">
      <alignment horizontal="left" vertical="center" wrapText="1"/>
      <protection/>
    </xf>
    <xf numFmtId="0" fontId="11" fillId="0" borderId="5" xfId="0" applyFont="1" applyBorder="1" applyAlignment="1" applyProtection="1">
      <alignment horizontal="left" vertical="center" wrapText="1"/>
      <protection/>
    </xf>
    <xf numFmtId="0" fontId="11" fillId="0" borderId="0" xfId="0" applyFont="1" applyAlignment="1">
      <alignment horizontal="left" vertical="center"/>
    </xf>
    <xf numFmtId="0" fontId="11" fillId="0" borderId="0" xfId="0" applyFont="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xf>
    <xf numFmtId="0" fontId="5" fillId="0" borderId="0" xfId="0" applyFont="1" applyFill="1" applyAlignment="1">
      <alignment/>
    </xf>
    <xf numFmtId="180" fontId="11" fillId="0" borderId="2" xfId="19" applyNumberFormat="1" applyFont="1" applyFill="1" applyBorder="1" applyAlignment="1" applyProtection="1">
      <alignment shrinkToFit="1"/>
      <protection locked="0"/>
    </xf>
    <xf numFmtId="180" fontId="11" fillId="0" borderId="2" xfId="19" applyNumberFormat="1" applyFont="1" applyFill="1" applyBorder="1" applyAlignment="1" applyProtection="1">
      <alignment shrinkToFit="1"/>
      <protection/>
    </xf>
    <xf numFmtId="180" fontId="11" fillId="0" borderId="1" xfId="19" applyNumberFormat="1" applyFont="1" applyFill="1" applyBorder="1" applyAlignment="1" applyProtection="1">
      <alignment shrinkToFit="1"/>
      <protection locked="0"/>
    </xf>
    <xf numFmtId="180" fontId="11" fillId="0" borderId="3" xfId="0" applyNumberFormat="1" applyFont="1" applyFill="1" applyBorder="1" applyAlignment="1" applyProtection="1">
      <alignment/>
      <protection/>
    </xf>
    <xf numFmtId="180" fontId="11" fillId="0" borderId="6" xfId="0" applyNumberFormat="1" applyFont="1" applyFill="1" applyBorder="1" applyAlignment="1" applyProtection="1">
      <alignment/>
      <protection/>
    </xf>
    <xf numFmtId="180" fontId="11" fillId="0" borderId="7" xfId="0" applyNumberFormat="1" applyFont="1" applyFill="1" applyBorder="1" applyAlignment="1" applyProtection="1">
      <alignment/>
      <protection/>
    </xf>
    <xf numFmtId="180" fontId="11" fillId="0" borderId="1" xfId="19" applyNumberFormat="1" applyFont="1" applyFill="1" applyBorder="1" applyAlignment="1" applyProtection="1">
      <alignment shrinkToFit="1"/>
      <protection/>
    </xf>
    <xf numFmtId="0" fontId="11" fillId="0" borderId="8" xfId="0" applyFont="1" applyBorder="1" applyAlignment="1" applyProtection="1">
      <alignment horizontal="left" vertical="center" wrapText="1"/>
      <protection/>
    </xf>
    <xf numFmtId="0" fontId="11" fillId="0" borderId="9" xfId="0" applyFont="1" applyBorder="1" applyAlignment="1" applyProtection="1">
      <alignment horizontal="left" vertical="center" wrapText="1"/>
      <protection/>
    </xf>
    <xf numFmtId="0" fontId="0" fillId="0" borderId="0" xfId="0" applyFill="1" applyAlignment="1">
      <alignment/>
    </xf>
    <xf numFmtId="0" fontId="0" fillId="0" borderId="0" xfId="0" applyFill="1" applyAlignment="1">
      <alignment vertical="center"/>
    </xf>
    <xf numFmtId="0" fontId="0" fillId="0" borderId="0" xfId="0" applyFill="1" applyAlignment="1">
      <alignment/>
    </xf>
    <xf numFmtId="181" fontId="12" fillId="0" borderId="10" xfId="0" applyNumberFormat="1" applyFont="1" applyFill="1" applyBorder="1" applyAlignment="1" applyProtection="1">
      <alignment horizontal="left" wrapText="1"/>
      <protection/>
    </xf>
    <xf numFmtId="180" fontId="11" fillId="0" borderId="2" xfId="0" applyNumberFormat="1" applyFont="1" applyFill="1" applyBorder="1" applyAlignment="1" applyProtection="1">
      <alignment/>
      <protection locked="0"/>
    </xf>
    <xf numFmtId="0" fontId="11" fillId="0" borderId="11" xfId="0" applyFont="1" applyFill="1" applyBorder="1" applyAlignment="1" applyProtection="1">
      <alignment/>
      <protection/>
    </xf>
    <xf numFmtId="180" fontId="11" fillId="0" borderId="12" xfId="0" applyNumberFormat="1" applyFont="1" applyFill="1" applyBorder="1" applyAlignment="1" applyProtection="1">
      <alignment/>
      <protection locked="0"/>
    </xf>
    <xf numFmtId="0" fontId="11" fillId="0" borderId="12" xfId="0" applyFont="1" applyFill="1" applyBorder="1" applyAlignment="1" applyProtection="1">
      <alignment/>
      <protection/>
    </xf>
    <xf numFmtId="0" fontId="11" fillId="0" borderId="13" xfId="0" applyFont="1" applyFill="1" applyBorder="1" applyAlignment="1" applyProtection="1">
      <alignment/>
      <protection/>
    </xf>
    <xf numFmtId="0" fontId="11" fillId="0" borderId="14" xfId="0" applyFont="1" applyFill="1" applyBorder="1" applyAlignment="1" applyProtection="1">
      <alignment/>
      <protection/>
    </xf>
    <xf numFmtId="180" fontId="11" fillId="0" borderId="15" xfId="0" applyNumberFormat="1" applyFont="1" applyFill="1" applyBorder="1" applyAlignment="1" applyProtection="1">
      <alignment/>
      <protection locked="0"/>
    </xf>
    <xf numFmtId="180" fontId="11" fillId="0" borderId="1" xfId="0" applyNumberFormat="1" applyFont="1" applyFill="1" applyBorder="1" applyAlignment="1" applyProtection="1">
      <alignment/>
      <protection locked="0"/>
    </xf>
    <xf numFmtId="180" fontId="11" fillId="0" borderId="14" xfId="0" applyNumberFormat="1" applyFont="1" applyFill="1" applyBorder="1" applyAlignment="1" applyProtection="1">
      <alignment/>
      <protection locked="0"/>
    </xf>
    <xf numFmtId="180" fontId="11" fillId="0" borderId="16" xfId="0" applyNumberFormat="1" applyFont="1" applyFill="1" applyBorder="1" applyAlignment="1" applyProtection="1">
      <alignment/>
      <protection locked="0"/>
    </xf>
    <xf numFmtId="180" fontId="11" fillId="0" borderId="17" xfId="0" applyNumberFormat="1" applyFont="1" applyFill="1" applyBorder="1" applyAlignment="1" applyProtection="1">
      <alignment/>
      <protection locked="0"/>
    </xf>
    <xf numFmtId="180" fontId="11" fillId="0" borderId="3" xfId="0" applyNumberFormat="1" applyFont="1" applyFill="1" applyBorder="1" applyAlignment="1" applyProtection="1">
      <alignment/>
      <protection locked="0"/>
    </xf>
    <xf numFmtId="180" fontId="11" fillId="0" borderId="6" xfId="0" applyNumberFormat="1" applyFont="1" applyFill="1" applyBorder="1" applyAlignment="1" applyProtection="1">
      <alignment/>
      <protection locked="0"/>
    </xf>
    <xf numFmtId="180" fontId="11" fillId="0" borderId="18" xfId="0" applyNumberFormat="1" applyFont="1" applyFill="1" applyBorder="1" applyAlignment="1" applyProtection="1">
      <alignment/>
      <protection locked="0"/>
    </xf>
    <xf numFmtId="180" fontId="11" fillId="0" borderId="19" xfId="0" applyNumberFormat="1" applyFont="1" applyFill="1" applyBorder="1" applyAlignment="1" applyProtection="1">
      <alignment/>
      <protection/>
    </xf>
    <xf numFmtId="0" fontId="11" fillId="0" borderId="20" xfId="0" applyFont="1" applyFill="1" applyBorder="1" applyAlignment="1" applyProtection="1">
      <alignment/>
      <protection/>
    </xf>
    <xf numFmtId="0" fontId="11" fillId="0" borderId="21" xfId="0" applyFont="1" applyFill="1" applyBorder="1" applyAlignment="1" applyProtection="1">
      <alignment/>
      <protection/>
    </xf>
    <xf numFmtId="0" fontId="11" fillId="0" borderId="22" xfId="0" applyFont="1" applyFill="1" applyBorder="1" applyAlignment="1" applyProtection="1">
      <alignment/>
      <protection/>
    </xf>
    <xf numFmtId="0" fontId="11" fillId="0" borderId="6" xfId="0" applyFont="1" applyFill="1" applyBorder="1" applyAlignment="1" applyProtection="1">
      <alignment/>
      <protection/>
    </xf>
    <xf numFmtId="0" fontId="11" fillId="0" borderId="23" xfId="0" applyFont="1" applyFill="1" applyBorder="1" applyAlignment="1" applyProtection="1">
      <alignment/>
      <protection/>
    </xf>
    <xf numFmtId="0" fontId="11" fillId="0" borderId="24" xfId="0" applyFont="1" applyFill="1" applyBorder="1" applyAlignment="1" applyProtection="1">
      <alignment/>
      <protection/>
    </xf>
    <xf numFmtId="180" fontId="11" fillId="0" borderId="1" xfId="0" applyNumberFormat="1" applyFont="1" applyFill="1" applyBorder="1" applyAlignment="1" applyProtection="1">
      <alignment/>
      <protection/>
    </xf>
    <xf numFmtId="0" fontId="0" fillId="0" borderId="0" xfId="0" applyFill="1" applyAlignment="1" applyProtection="1">
      <alignment/>
      <protection/>
    </xf>
    <xf numFmtId="180" fontId="11" fillId="0" borderId="2" xfId="0" applyNumberFormat="1" applyFont="1" applyFill="1" applyBorder="1" applyAlignment="1" applyProtection="1">
      <alignment/>
      <protection/>
    </xf>
    <xf numFmtId="180" fontId="11" fillId="0" borderId="1" xfId="0" applyNumberFormat="1" applyFont="1" applyFill="1" applyBorder="1" applyAlignment="1" applyProtection="1">
      <alignment/>
      <protection locked="0"/>
    </xf>
    <xf numFmtId="0" fontId="11" fillId="0" borderId="13" xfId="0" applyFont="1" applyFill="1" applyBorder="1" applyAlignment="1" applyProtection="1">
      <alignment/>
      <protection/>
    </xf>
    <xf numFmtId="180" fontId="11" fillId="0" borderId="25" xfId="0" applyNumberFormat="1" applyFont="1" applyFill="1" applyBorder="1" applyAlignment="1" applyProtection="1">
      <alignment/>
      <protection/>
    </xf>
    <xf numFmtId="0" fontId="11" fillId="0" borderId="26" xfId="0" applyFont="1" applyFill="1" applyBorder="1" applyAlignment="1" applyProtection="1">
      <alignment/>
      <protection/>
    </xf>
    <xf numFmtId="180" fontId="11" fillId="0" borderId="1" xfId="0" applyNumberFormat="1" applyFont="1" applyFill="1" applyBorder="1" applyAlignment="1" applyProtection="1">
      <alignment/>
      <protection/>
    </xf>
    <xf numFmtId="180" fontId="11" fillId="0" borderId="14" xfId="0" applyNumberFormat="1" applyFont="1" applyFill="1" applyBorder="1" applyAlignment="1" applyProtection="1">
      <alignment/>
      <protection/>
    </xf>
    <xf numFmtId="180" fontId="11" fillId="0" borderId="2" xfId="0" applyNumberFormat="1" applyFont="1" applyFill="1" applyBorder="1" applyAlignment="1" applyProtection="1">
      <alignment/>
      <protection/>
    </xf>
    <xf numFmtId="0" fontId="11" fillId="0" borderId="11" xfId="0" applyFont="1" applyFill="1" applyBorder="1" applyAlignment="1" applyProtection="1">
      <alignment/>
      <protection/>
    </xf>
    <xf numFmtId="180" fontId="11" fillId="0" borderId="2" xfId="0" applyNumberFormat="1" applyFont="1" applyFill="1" applyBorder="1" applyAlignment="1" applyProtection="1">
      <alignment/>
      <protection locked="0"/>
    </xf>
    <xf numFmtId="180" fontId="11" fillId="0" borderId="3" xfId="0" applyNumberFormat="1" applyFont="1" applyFill="1" applyBorder="1" applyAlignment="1" applyProtection="1">
      <alignment/>
      <protection locked="0"/>
    </xf>
    <xf numFmtId="0" fontId="11" fillId="0" borderId="22" xfId="0" applyFont="1" applyFill="1" applyBorder="1" applyAlignment="1" applyProtection="1">
      <alignment/>
      <protection/>
    </xf>
    <xf numFmtId="0" fontId="4" fillId="0" borderId="0" xfId="0" applyFont="1" applyFill="1" applyAlignment="1" applyProtection="1">
      <alignment horizontal="left"/>
      <protection/>
    </xf>
    <xf numFmtId="0" fontId="1"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1" fillId="0" borderId="0" xfId="0" applyFont="1" applyFill="1" applyAlignment="1" applyProtection="1">
      <alignment vertical="center"/>
      <protection/>
    </xf>
    <xf numFmtId="0" fontId="0" fillId="0" borderId="0" xfId="0" applyFill="1" applyAlignment="1" applyProtection="1">
      <alignment vertical="center"/>
      <protection/>
    </xf>
    <xf numFmtId="0" fontId="24" fillId="0" borderId="0" xfId="0" applyFont="1" applyFill="1" applyAlignment="1" applyProtection="1">
      <alignment vertical="top"/>
      <protection/>
    </xf>
    <xf numFmtId="0" fontId="16" fillId="0" borderId="0" xfId="0" applyFont="1" applyFill="1" applyBorder="1" applyAlignment="1" applyProtection="1">
      <alignment horizontal="left"/>
      <protection/>
    </xf>
    <xf numFmtId="0" fontId="13"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13" fillId="0" borderId="0" xfId="0" applyFont="1" applyFill="1" applyAlignment="1" applyProtection="1">
      <alignment horizontal="left" vertical="top" wrapText="1"/>
      <protection/>
    </xf>
    <xf numFmtId="0" fontId="22" fillId="0" borderId="0" xfId="0" applyFont="1" applyFill="1" applyBorder="1" applyAlignment="1" applyProtection="1">
      <alignment horizontal="right" vertical="center" wrapText="1"/>
      <protection/>
    </xf>
    <xf numFmtId="0" fontId="13" fillId="0" borderId="0" xfId="0" applyFont="1" applyFill="1" applyAlignment="1" applyProtection="1">
      <alignment horizontal="center" vertical="top" wrapText="1"/>
      <protection/>
    </xf>
    <xf numFmtId="0" fontId="0" fillId="0" borderId="0" xfId="0" applyFill="1" applyAlignment="1" applyProtection="1">
      <alignment horizontal="center" vertical="center"/>
      <protection/>
    </xf>
    <xf numFmtId="0" fontId="13" fillId="0" borderId="0" xfId="0" applyFont="1" applyFill="1" applyBorder="1" applyAlignment="1" applyProtection="1">
      <alignment horizontal="left" vertical="top" wrapText="1"/>
      <protection/>
    </xf>
    <xf numFmtId="0" fontId="13" fillId="0" borderId="10"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right" vertical="center"/>
      <protection/>
    </xf>
    <xf numFmtId="0" fontId="19"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left" wrapText="1"/>
      <protection/>
    </xf>
    <xf numFmtId="0" fontId="0" fillId="0" borderId="0" xfId="0" applyFill="1" applyBorder="1" applyAlignment="1" applyProtection="1">
      <alignment/>
      <protection/>
    </xf>
    <xf numFmtId="0" fontId="12" fillId="0" borderId="10" xfId="0" applyNumberFormat="1" applyFont="1" applyFill="1" applyBorder="1" applyAlignment="1" applyProtection="1">
      <alignment horizontal="left" wrapText="1"/>
      <protection/>
    </xf>
    <xf numFmtId="0" fontId="5" fillId="2" borderId="0" xfId="0" applyFont="1" applyFill="1" applyAlignment="1" applyProtection="1">
      <alignment horizontal="left" vertical="center"/>
      <protection/>
    </xf>
    <xf numFmtId="0" fontId="11" fillId="0" borderId="27" xfId="0" applyFont="1" applyFill="1" applyBorder="1" applyAlignment="1" applyProtection="1">
      <alignment vertical="center" wrapText="1"/>
      <protection/>
    </xf>
    <xf numFmtId="0" fontId="1" fillId="0" borderId="28" xfId="0" applyFont="1" applyFill="1" applyBorder="1" applyAlignment="1" applyProtection="1">
      <alignment vertical="center" wrapText="1"/>
      <protection/>
    </xf>
    <xf numFmtId="0" fontId="12" fillId="0" borderId="29"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11" fillId="0" borderId="30" xfId="0" applyFont="1" applyFill="1" applyBorder="1" applyAlignment="1" applyProtection="1">
      <alignment vertical="center"/>
      <protection/>
    </xf>
    <xf numFmtId="0" fontId="11" fillId="0" borderId="31" xfId="0" applyFont="1" applyFill="1" applyBorder="1" applyAlignment="1" applyProtection="1">
      <alignment vertical="center"/>
      <protection/>
    </xf>
    <xf numFmtId="0" fontId="30" fillId="2" borderId="31" xfId="0" applyFont="1" applyFill="1" applyBorder="1" applyAlignment="1" applyProtection="1">
      <alignment vertical="center"/>
      <protection/>
    </xf>
    <xf numFmtId="0" fontId="30" fillId="2" borderId="27" xfId="0" applyFont="1" applyFill="1" applyBorder="1" applyAlignment="1" applyProtection="1">
      <alignment vertical="center"/>
      <protection/>
    </xf>
    <xf numFmtId="0" fontId="11" fillId="0" borderId="31" xfId="0" applyFont="1" applyFill="1" applyBorder="1" applyAlignment="1" applyProtection="1">
      <alignment vertical="center"/>
      <protection/>
    </xf>
    <xf numFmtId="0" fontId="11" fillId="0" borderId="30" xfId="0" applyFont="1" applyFill="1" applyBorder="1" applyAlignment="1" applyProtection="1">
      <alignment vertical="center"/>
      <protection/>
    </xf>
    <xf numFmtId="0" fontId="4" fillId="2" borderId="10" xfId="0" applyFont="1" applyFill="1" applyBorder="1" applyAlignment="1" applyProtection="1">
      <alignment horizontal="left" vertical="center"/>
      <protection/>
    </xf>
    <xf numFmtId="0" fontId="27" fillId="2" borderId="10" xfId="0" applyFont="1" applyFill="1" applyBorder="1" applyAlignment="1" applyProtection="1">
      <alignment/>
      <protection/>
    </xf>
    <xf numFmtId="0" fontId="11" fillId="0" borderId="32" xfId="0" applyFont="1" applyFill="1" applyBorder="1" applyAlignment="1" applyProtection="1">
      <alignment/>
      <protection/>
    </xf>
    <xf numFmtId="0" fontId="11" fillId="0" borderId="27" xfId="0" applyFont="1" applyFill="1" applyBorder="1" applyAlignment="1" applyProtection="1">
      <alignment/>
      <protection/>
    </xf>
    <xf numFmtId="0" fontId="11" fillId="0" borderId="30" xfId="0" applyFont="1" applyFill="1" applyBorder="1" applyAlignment="1" applyProtection="1">
      <alignment/>
      <protection/>
    </xf>
    <xf numFmtId="0" fontId="0" fillId="0" borderId="33" xfId="0" applyFill="1" applyBorder="1" applyAlignment="1" applyProtection="1">
      <alignment vertical="top" wrapText="1"/>
      <protection/>
    </xf>
    <xf numFmtId="0" fontId="0" fillId="0" borderId="9" xfId="0" applyFill="1" applyBorder="1" applyAlignment="1" applyProtection="1">
      <alignment vertical="top" wrapText="1"/>
      <protection/>
    </xf>
    <xf numFmtId="0" fontId="17" fillId="0" borderId="0" xfId="0" applyFont="1" applyFill="1" applyBorder="1" applyAlignment="1" applyProtection="1">
      <alignment horizontal="left"/>
      <protection/>
    </xf>
    <xf numFmtId="0" fontId="15" fillId="0" borderId="0"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11" fillId="0" borderId="0" xfId="0" applyFont="1" applyFill="1" applyAlignment="1">
      <alignment/>
    </xf>
    <xf numFmtId="180" fontId="11" fillId="0" borderId="3" xfId="0" applyNumberFormat="1" applyFont="1" applyFill="1" applyBorder="1" applyAlignment="1" applyProtection="1">
      <alignment/>
      <protection/>
    </xf>
    <xf numFmtId="0" fontId="11" fillId="0" borderId="34" xfId="0" applyFont="1" applyFill="1" applyBorder="1" applyAlignment="1" applyProtection="1">
      <alignment/>
      <protection/>
    </xf>
    <xf numFmtId="0" fontId="11" fillId="0" borderId="35" xfId="0" applyFont="1" applyFill="1" applyBorder="1" applyAlignment="1" applyProtection="1">
      <alignment/>
      <protection/>
    </xf>
    <xf numFmtId="0" fontId="11" fillId="0" borderId="31" xfId="0" applyFont="1" applyFill="1" applyBorder="1" applyAlignment="1" applyProtection="1">
      <alignment/>
      <protection/>
    </xf>
    <xf numFmtId="0" fontId="11" fillId="3" borderId="2" xfId="15" applyFont="1" applyFill="1" applyBorder="1" applyAlignment="1" applyProtection="1">
      <alignment horizontal="center" vertical="center"/>
      <protection/>
    </xf>
    <xf numFmtId="0" fontId="11" fillId="0" borderId="0" xfId="0" applyFont="1" applyFill="1" applyAlignment="1">
      <alignment horizontal="center"/>
    </xf>
    <xf numFmtId="0" fontId="11" fillId="3" borderId="0" xfId="0" applyFont="1" applyFill="1" applyAlignment="1">
      <alignment horizontal="center"/>
    </xf>
    <xf numFmtId="0" fontId="32" fillId="3" borderId="2" xfId="15" applyFont="1" applyFill="1" applyBorder="1" applyAlignment="1" applyProtection="1">
      <alignment horizontal="center" vertical="center"/>
      <protection/>
    </xf>
    <xf numFmtId="0" fontId="32" fillId="3" borderId="32" xfId="15" applyFont="1" applyFill="1" applyBorder="1" applyAlignment="1" applyProtection="1">
      <alignment horizontal="center" vertical="center"/>
      <protection/>
    </xf>
    <xf numFmtId="0" fontId="11" fillId="3" borderId="2" xfId="0" applyFont="1" applyFill="1" applyBorder="1" applyAlignment="1" applyProtection="1">
      <alignment horizontal="center" vertical="center"/>
      <protection/>
    </xf>
    <xf numFmtId="0" fontId="32" fillId="3" borderId="2" xfId="15" applyFont="1" applyFill="1" applyBorder="1" applyAlignment="1" applyProtection="1">
      <alignment horizontal="center" vertical="center" wrapText="1"/>
      <protection/>
    </xf>
    <xf numFmtId="0" fontId="11" fillId="0" borderId="0" xfId="0" applyFont="1" applyFill="1" applyAlignment="1" applyProtection="1">
      <alignment horizontal="center"/>
      <protection locked="0"/>
    </xf>
    <xf numFmtId="0" fontId="32" fillId="0" borderId="36" xfId="15" applyFont="1" applyFill="1" applyBorder="1" applyAlignment="1" applyProtection="1">
      <alignment horizontal="left" wrapText="1"/>
      <protection locked="0"/>
    </xf>
    <xf numFmtId="0" fontId="32" fillId="0" borderId="0" xfId="15" applyFont="1" applyFill="1" applyBorder="1" applyAlignment="1" applyProtection="1">
      <alignment horizontal="left" wrapText="1"/>
      <protection locked="0"/>
    </xf>
    <xf numFmtId="0" fontId="0" fillId="0" borderId="0" xfId="0" applyFill="1" applyBorder="1" applyAlignment="1" applyProtection="1">
      <alignment vertical="center"/>
      <protection/>
    </xf>
    <xf numFmtId="0" fontId="11" fillId="0" borderId="2" xfId="0" applyFont="1" applyFill="1" applyBorder="1" applyAlignment="1" applyProtection="1">
      <alignment horizontal="center" vertical="center"/>
      <protection/>
    </xf>
    <xf numFmtId="0" fontId="32" fillId="0" borderId="2" xfId="15" applyFont="1" applyFill="1" applyBorder="1" applyAlignment="1" applyProtection="1">
      <alignment horizontal="center" vertical="center"/>
      <protection/>
    </xf>
    <xf numFmtId="0" fontId="32" fillId="0" borderId="2" xfId="15" applyFont="1" applyFill="1" applyBorder="1" applyAlignment="1" applyProtection="1">
      <alignment horizontal="center" vertical="center"/>
      <protection/>
    </xf>
    <xf numFmtId="0" fontId="11" fillId="0" borderId="3" xfId="0" applyFont="1" applyFill="1" applyBorder="1" applyAlignment="1" applyProtection="1">
      <alignment horizontal="center" vertical="center"/>
      <protection/>
    </xf>
    <xf numFmtId="0" fontId="32" fillId="0" borderId="1" xfId="15" applyFont="1" applyFill="1" applyBorder="1" applyAlignment="1" applyProtection="1">
      <alignment horizontal="center" vertical="center"/>
      <protection/>
    </xf>
    <xf numFmtId="0" fontId="32" fillId="0" borderId="19" xfId="15" applyFont="1" applyFill="1" applyBorder="1" applyAlignment="1" applyProtection="1">
      <alignment horizontal="center" vertical="center"/>
      <protection/>
    </xf>
    <xf numFmtId="0" fontId="32" fillId="0" borderId="3" xfId="15" applyFont="1" applyFill="1" applyBorder="1" applyAlignment="1" applyProtection="1">
      <alignment horizontal="center" vertical="center"/>
      <protection/>
    </xf>
    <xf numFmtId="0" fontId="32" fillId="0" borderId="37" xfId="15"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11" fillId="0" borderId="2" xfId="0" applyFont="1" applyFill="1" applyBorder="1" applyAlignment="1" applyProtection="1">
      <alignment horizontal="center" vertical="center"/>
      <protection/>
    </xf>
    <xf numFmtId="0" fontId="11" fillId="0" borderId="2" xfId="15" applyFont="1" applyFill="1" applyBorder="1" applyAlignment="1" applyProtection="1">
      <alignment horizontal="center" vertical="center"/>
      <protection/>
    </xf>
    <xf numFmtId="0" fontId="11" fillId="0" borderId="37" xfId="15" applyFont="1" applyFill="1" applyBorder="1" applyAlignment="1" applyProtection="1">
      <alignment horizontal="center" vertical="center"/>
      <protection/>
    </xf>
    <xf numFmtId="0" fontId="32" fillId="0" borderId="16" xfId="15"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16" xfId="15"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11" fillId="0" borderId="3"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11" fillId="0" borderId="0" xfId="0" applyFont="1" applyFill="1" applyAlignment="1" applyProtection="1">
      <alignment/>
      <protection/>
    </xf>
    <xf numFmtId="181" fontId="12" fillId="0" borderId="10" xfId="0" applyNumberFormat="1" applyFont="1" applyFill="1" applyBorder="1" applyAlignment="1" applyProtection="1">
      <alignment horizontal="left" wrapText="1"/>
      <protection locked="0"/>
    </xf>
    <xf numFmtId="0" fontId="32" fillId="3" borderId="2" xfId="15" applyFont="1" applyFill="1" applyBorder="1" applyAlignment="1" applyProtection="1">
      <alignment horizontal="center" textRotation="255"/>
      <protection/>
    </xf>
    <xf numFmtId="0" fontId="11" fillId="0" borderId="12" xfId="0" applyFont="1" applyBorder="1" applyAlignment="1" applyProtection="1">
      <alignment horizontal="center"/>
      <protection/>
    </xf>
    <xf numFmtId="0" fontId="11" fillId="0" borderId="0" xfId="0" applyFont="1" applyAlignment="1" applyProtection="1">
      <alignment horizontal="center"/>
      <protection/>
    </xf>
    <xf numFmtId="0" fontId="11" fillId="3" borderId="3" xfId="15" applyFont="1" applyFill="1" applyBorder="1" applyAlignment="1" applyProtection="1">
      <alignment horizontal="center" vertical="center"/>
      <protection/>
    </xf>
    <xf numFmtId="0" fontId="32" fillId="3" borderId="3" xfId="15" applyFont="1" applyFill="1" applyBorder="1" applyAlignment="1" applyProtection="1">
      <alignment horizontal="center" vertical="center"/>
      <protection/>
    </xf>
    <xf numFmtId="0" fontId="11" fillId="3" borderId="2" xfId="0" applyFont="1" applyFill="1" applyBorder="1" applyAlignment="1" applyProtection="1">
      <alignment horizontal="center" vertical="center" wrapText="1"/>
      <protection/>
    </xf>
    <xf numFmtId="0" fontId="0" fillId="0" borderId="0" xfId="0" applyAlignment="1" applyProtection="1">
      <alignment/>
      <protection/>
    </xf>
    <xf numFmtId="0" fontId="1" fillId="0" borderId="0" xfId="0" applyFont="1" applyBorder="1" applyAlignment="1" applyProtection="1">
      <alignment/>
      <protection/>
    </xf>
    <xf numFmtId="0" fontId="33" fillId="0" borderId="2" xfId="15" applyFont="1" applyFill="1" applyBorder="1" applyAlignment="1" applyProtection="1">
      <alignment horizontal="center" vertical="center"/>
      <protection/>
    </xf>
    <xf numFmtId="0" fontId="32" fillId="3" borderId="1" xfId="15" applyFont="1" applyFill="1" applyBorder="1" applyAlignment="1" applyProtection="1">
      <alignment horizontal="center" vertical="center"/>
      <protection/>
    </xf>
    <xf numFmtId="0" fontId="11" fillId="0" borderId="39" xfId="0" applyFont="1" applyBorder="1" applyAlignment="1" applyProtection="1">
      <alignment horizontal="left" vertical="center" wrapText="1"/>
      <protection/>
    </xf>
    <xf numFmtId="0" fontId="11" fillId="0" borderId="40" xfId="0" applyFont="1" applyBorder="1" applyAlignment="1" applyProtection="1">
      <alignment horizontal="left" vertical="center" wrapText="1"/>
      <protection/>
    </xf>
    <xf numFmtId="0" fontId="12" fillId="0" borderId="41" xfId="0" applyFont="1" applyBorder="1" applyAlignment="1" applyProtection="1">
      <alignment horizontal="left" vertical="center" wrapText="1"/>
      <protection/>
    </xf>
    <xf numFmtId="0" fontId="12" fillId="0" borderId="42" xfId="0" applyFont="1" applyBorder="1" applyAlignment="1" applyProtection="1">
      <alignment horizontal="left" vertical="center" wrapText="1"/>
      <protection/>
    </xf>
    <xf numFmtId="0" fontId="11" fillId="0" borderId="31" xfId="0" applyFont="1" applyFill="1" applyBorder="1" applyAlignment="1" applyProtection="1">
      <alignment vertical="center" wrapText="1"/>
      <protection/>
    </xf>
    <xf numFmtId="0" fontId="11" fillId="0" borderId="33" xfId="0" applyFont="1" applyFill="1" applyBorder="1" applyAlignment="1" applyProtection="1">
      <alignment vertical="center" wrapText="1"/>
      <protection/>
    </xf>
    <xf numFmtId="0" fontId="11" fillId="0" borderId="36" xfId="0" applyFont="1" applyFill="1" applyBorder="1" applyAlignment="1" applyProtection="1">
      <alignment vertical="center" wrapText="1"/>
      <protection/>
    </xf>
    <xf numFmtId="0" fontId="12" fillId="0" borderId="43" xfId="0" applyFont="1" applyFill="1" applyBorder="1" applyAlignment="1" applyProtection="1">
      <alignment vertical="center" wrapText="1"/>
      <protection/>
    </xf>
    <xf numFmtId="0" fontId="11" fillId="0" borderId="27" xfId="0" applyFont="1" applyFill="1" applyBorder="1" applyAlignment="1" applyProtection="1">
      <alignment vertical="center"/>
      <protection/>
    </xf>
    <xf numFmtId="0" fontId="27" fillId="2" borderId="44" xfId="0" applyFont="1" applyFill="1" applyBorder="1" applyAlignment="1" applyProtection="1">
      <alignment wrapText="1"/>
      <protection/>
    </xf>
    <xf numFmtId="0" fontId="27" fillId="2" borderId="45" xfId="0" applyFont="1" applyFill="1" applyBorder="1" applyAlignment="1" applyProtection="1">
      <alignment wrapText="1"/>
      <protection/>
    </xf>
    <xf numFmtId="0" fontId="27" fillId="2" borderId="46" xfId="0" applyFont="1" applyFill="1" applyBorder="1" applyAlignment="1" applyProtection="1">
      <alignment wrapText="1"/>
      <protection/>
    </xf>
    <xf numFmtId="0" fontId="11" fillId="0" borderId="47" xfId="0" applyFont="1" applyFill="1" applyBorder="1" applyAlignment="1" applyProtection="1">
      <alignment vertical="center" wrapText="1"/>
      <protection/>
    </xf>
    <xf numFmtId="0" fontId="11" fillId="0" borderId="48" xfId="0" applyFont="1" applyFill="1" applyBorder="1" applyAlignment="1" applyProtection="1">
      <alignment vertical="center" wrapText="1"/>
      <protection/>
    </xf>
    <xf numFmtId="0" fontId="11" fillId="0" borderId="49" xfId="0" applyFont="1" applyFill="1" applyBorder="1" applyAlignment="1" applyProtection="1">
      <alignment vertical="center"/>
      <protection/>
    </xf>
    <xf numFmtId="0" fontId="11" fillId="0" borderId="27" xfId="0" applyFont="1" applyFill="1" applyBorder="1" applyAlignment="1" applyProtection="1">
      <alignment vertical="center" wrapText="1"/>
      <protection/>
    </xf>
    <xf numFmtId="0" fontId="15" fillId="0" borderId="33" xfId="0" applyFont="1" applyFill="1" applyBorder="1" applyAlignment="1" applyProtection="1">
      <alignment vertical="center" wrapText="1"/>
      <protection/>
    </xf>
    <xf numFmtId="0" fontId="11" fillId="0" borderId="30" xfId="0" applyFont="1" applyFill="1" applyBorder="1" applyAlignment="1" applyProtection="1">
      <alignment vertical="center" wrapText="1"/>
      <protection/>
    </xf>
    <xf numFmtId="0" fontId="12" fillId="0" borderId="50" xfId="0" applyFont="1" applyFill="1" applyBorder="1" applyAlignment="1" applyProtection="1">
      <alignment vertical="center" wrapText="1"/>
      <protection/>
    </xf>
    <xf numFmtId="0" fontId="0" fillId="0" borderId="51" xfId="0" applyFill="1" applyBorder="1" applyAlignment="1" applyProtection="1">
      <alignment vertical="center"/>
      <protection/>
    </xf>
    <xf numFmtId="0" fontId="6" fillId="2" borderId="52" xfId="0" applyFont="1" applyFill="1" applyBorder="1" applyAlignment="1" applyProtection="1">
      <alignment horizontal="left" vertical="center"/>
      <protection/>
    </xf>
    <xf numFmtId="0" fontId="0" fillId="2" borderId="45" xfId="0" applyFill="1" applyBorder="1" applyAlignment="1" applyProtection="1">
      <alignment horizontal="left" vertical="center"/>
      <protection/>
    </xf>
    <xf numFmtId="0" fontId="27" fillId="2" borderId="52" xfId="0" applyFont="1" applyFill="1" applyBorder="1" applyAlignment="1" applyProtection="1">
      <alignment horizontal="left"/>
      <protection/>
    </xf>
    <xf numFmtId="0" fontId="27" fillId="2" borderId="45" xfId="0" applyFont="1" applyFill="1" applyBorder="1" applyAlignment="1" applyProtection="1">
      <alignment horizontal="left"/>
      <protection/>
    </xf>
    <xf numFmtId="0" fontId="0" fillId="2" borderId="45" xfId="0" applyFill="1" applyBorder="1" applyAlignment="1" applyProtection="1">
      <alignment horizontal="left"/>
      <protection/>
    </xf>
    <xf numFmtId="0" fontId="12" fillId="0" borderId="48" xfId="0" applyFont="1" applyFill="1" applyBorder="1" applyAlignment="1" applyProtection="1">
      <alignment vertical="center"/>
      <protection/>
    </xf>
    <xf numFmtId="0" fontId="0" fillId="0" borderId="53" xfId="0" applyFill="1" applyBorder="1" applyAlignment="1" applyProtection="1">
      <alignment vertical="center"/>
      <protection/>
    </xf>
    <xf numFmtId="0" fontId="11" fillId="0" borderId="28" xfId="0" applyFont="1" applyFill="1" applyBorder="1" applyAlignment="1" applyProtection="1">
      <alignment vertical="center" wrapText="1"/>
      <protection/>
    </xf>
    <xf numFmtId="0" fontId="11" fillId="0" borderId="32" xfId="0" applyFont="1" applyFill="1" applyBorder="1" applyAlignment="1" applyProtection="1">
      <alignment vertical="center" wrapText="1"/>
      <protection/>
    </xf>
    <xf numFmtId="0" fontId="11" fillId="0" borderId="32" xfId="0" applyFont="1" applyFill="1" applyBorder="1" applyAlignment="1" applyProtection="1">
      <alignment vertical="center"/>
      <protection/>
    </xf>
    <xf numFmtId="0" fontId="0" fillId="0" borderId="29" xfId="0" applyFill="1" applyBorder="1" applyAlignment="1" applyProtection="1">
      <alignment/>
      <protection/>
    </xf>
    <xf numFmtId="0" fontId="11" fillId="0" borderId="28" xfId="0" applyFont="1" applyFill="1" applyBorder="1" applyAlignment="1" applyProtection="1">
      <alignment vertical="center" wrapText="1"/>
      <protection/>
    </xf>
    <xf numFmtId="0" fontId="11" fillId="0" borderId="32" xfId="0" applyFont="1" applyFill="1" applyBorder="1" applyAlignment="1" applyProtection="1">
      <alignment vertical="center" wrapText="1"/>
      <protection/>
    </xf>
    <xf numFmtId="0" fontId="11" fillId="0" borderId="32" xfId="0" applyFont="1" applyFill="1" applyBorder="1" applyAlignment="1" applyProtection="1">
      <alignment vertical="center"/>
      <protection/>
    </xf>
    <xf numFmtId="0" fontId="11" fillId="0" borderId="9" xfId="0" applyFont="1" applyFill="1" applyBorder="1" applyAlignment="1" applyProtection="1">
      <alignment vertical="center" wrapText="1"/>
      <protection/>
    </xf>
    <xf numFmtId="0" fontId="0" fillId="0" borderId="0" xfId="0" applyFill="1" applyAlignment="1" applyProtection="1">
      <alignment/>
      <protection/>
    </xf>
    <xf numFmtId="49" fontId="11" fillId="0" borderId="54" xfId="0" applyNumberFormat="1" applyFont="1" applyFill="1" applyBorder="1" applyAlignment="1" applyProtection="1">
      <alignment vertical="top" wrapText="1"/>
      <protection locked="0"/>
    </xf>
    <xf numFmtId="49" fontId="11" fillId="0" borderId="10" xfId="0" applyNumberFormat="1" applyFont="1" applyFill="1" applyBorder="1" applyAlignment="1" applyProtection="1">
      <alignment vertical="top" wrapText="1"/>
      <protection locked="0"/>
    </xf>
    <xf numFmtId="0" fontId="11" fillId="0" borderId="0" xfId="0" applyFont="1" applyFill="1" applyBorder="1" applyAlignment="1" applyProtection="1">
      <alignment vertical="center" wrapText="1"/>
      <protection/>
    </xf>
    <xf numFmtId="0" fontId="11" fillId="0" borderId="0" xfId="0" applyFont="1" applyFill="1" applyBorder="1" applyAlignment="1" applyProtection="1">
      <alignment/>
      <protection/>
    </xf>
    <xf numFmtId="0" fontId="11" fillId="0" borderId="0" xfId="0" applyFont="1" applyFill="1" applyAlignment="1" applyProtection="1">
      <alignment/>
      <protection/>
    </xf>
    <xf numFmtId="0" fontId="12" fillId="0" borderId="53" xfId="0" applyFont="1" applyFill="1" applyBorder="1" applyAlignment="1" applyProtection="1">
      <alignment vertical="center" wrapText="1"/>
      <protection/>
    </xf>
    <xf numFmtId="0" fontId="12" fillId="0" borderId="53" xfId="0" applyFont="1" applyFill="1" applyBorder="1" applyAlignment="1" applyProtection="1">
      <alignment vertical="center"/>
      <protection/>
    </xf>
    <xf numFmtId="0" fontId="11" fillId="0" borderId="33" xfId="0" applyFont="1" applyFill="1" applyBorder="1" applyAlignment="1" applyProtection="1">
      <alignment horizontal="left" vertical="center" wrapText="1"/>
      <protection/>
    </xf>
    <xf numFmtId="0" fontId="11" fillId="0" borderId="30" xfId="0" applyFont="1" applyFill="1" applyBorder="1" applyAlignment="1" applyProtection="1">
      <alignment horizontal="left" vertical="center" wrapText="1"/>
      <protection/>
    </xf>
    <xf numFmtId="0" fontId="11" fillId="0" borderId="28" xfId="0" applyFont="1" applyFill="1" applyBorder="1" applyAlignment="1" applyProtection="1">
      <alignment horizontal="left" vertical="center" wrapText="1"/>
      <protection/>
    </xf>
    <xf numFmtId="0" fontId="11" fillId="0" borderId="32" xfId="0" applyFont="1" applyFill="1" applyBorder="1" applyAlignment="1" applyProtection="1">
      <alignment horizontal="left" vertical="center" wrapText="1"/>
      <protection/>
    </xf>
    <xf numFmtId="0" fontId="11" fillId="0" borderId="30" xfId="0" applyFont="1" applyFill="1" applyBorder="1" applyAlignment="1" applyProtection="1">
      <alignment vertical="center" wrapText="1"/>
      <protection/>
    </xf>
    <xf numFmtId="0" fontId="11" fillId="0" borderId="47" xfId="0" applyFont="1" applyFill="1" applyBorder="1" applyAlignment="1" applyProtection="1">
      <alignment vertical="center"/>
      <protection/>
    </xf>
    <xf numFmtId="0" fontId="11" fillId="0" borderId="31" xfId="0"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11" fillId="0" borderId="27" xfId="0" applyFont="1" applyFill="1" applyBorder="1" applyAlignment="1" applyProtection="1">
      <alignment vertical="center" wrapText="1"/>
      <protection/>
    </xf>
    <xf numFmtId="0" fontId="12" fillId="0" borderId="47" xfId="0" applyFont="1" applyFill="1" applyBorder="1" applyAlignment="1" applyProtection="1">
      <alignment vertical="center"/>
      <protection/>
    </xf>
    <xf numFmtId="0" fontId="12" fillId="0" borderId="35" xfId="0" applyFont="1" applyFill="1" applyBorder="1" applyAlignment="1" applyProtection="1">
      <alignment vertical="center"/>
      <protection/>
    </xf>
    <xf numFmtId="0" fontId="12" fillId="0" borderId="32" xfId="0"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6" fillId="2" borderId="0" xfId="0" applyFont="1" applyFill="1" applyAlignment="1" applyProtection="1">
      <alignment vertical="center"/>
      <protection/>
    </xf>
    <xf numFmtId="0" fontId="4" fillId="0" borderId="43" xfId="0" applyFont="1" applyFill="1" applyBorder="1" applyAlignment="1" applyProtection="1">
      <alignment vertical="center"/>
      <protection/>
    </xf>
    <xf numFmtId="0" fontId="12" fillId="0" borderId="55"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0" xfId="0" applyFill="1" applyAlignment="1" applyProtection="1">
      <alignment vertical="top" wrapText="1"/>
      <protection/>
    </xf>
    <xf numFmtId="0" fontId="15" fillId="0" borderId="33" xfId="0" applyFont="1" applyFill="1" applyBorder="1" applyAlignment="1" applyProtection="1">
      <alignment vertical="center"/>
      <protection/>
    </xf>
    <xf numFmtId="0" fontId="11" fillId="0" borderId="30" xfId="0" applyFont="1" applyFill="1" applyBorder="1" applyAlignment="1" applyProtection="1">
      <alignment vertical="center"/>
      <protection/>
    </xf>
    <xf numFmtId="0" fontId="12" fillId="0" borderId="48" xfId="0" applyFont="1" applyFill="1" applyBorder="1" applyAlignment="1" applyProtection="1">
      <alignment vertical="center" wrapText="1"/>
      <protection/>
    </xf>
    <xf numFmtId="0" fontId="16" fillId="0" borderId="0" xfId="0" applyFont="1" applyFill="1" applyBorder="1" applyAlignment="1" applyProtection="1">
      <alignment horizontal="left"/>
      <protection/>
    </xf>
    <xf numFmtId="0" fontId="17" fillId="0" borderId="0" xfId="0" applyFont="1" applyFill="1" applyBorder="1" applyAlignment="1" applyProtection="1">
      <alignment horizontal="left"/>
      <protection/>
    </xf>
    <xf numFmtId="0" fontId="3" fillId="0" borderId="0" xfId="0" applyFont="1" applyFill="1" applyAlignment="1" applyProtection="1">
      <alignment horizontal="left" vertical="top"/>
      <protection/>
    </xf>
    <xf numFmtId="0" fontId="2" fillId="0" borderId="0" xfId="0" applyFont="1" applyFill="1" applyAlignment="1" applyProtection="1">
      <alignment horizontal="left" vertical="top"/>
      <protection/>
    </xf>
    <xf numFmtId="0" fontId="24" fillId="0" borderId="0" xfId="0" applyFont="1" applyFill="1" applyAlignment="1" applyProtection="1">
      <alignment horizontal="left" vertical="top"/>
      <protection/>
    </xf>
    <xf numFmtId="0" fontId="25" fillId="0" borderId="0" xfId="0" applyFont="1" applyFill="1" applyAlignment="1" applyProtection="1">
      <alignment horizontal="left" vertical="top"/>
      <protection/>
    </xf>
    <xf numFmtId="0" fontId="24" fillId="0" borderId="0" xfId="0" applyFont="1" applyFill="1" applyAlignment="1" applyProtection="1">
      <alignment vertical="top"/>
      <protection/>
    </xf>
    <xf numFmtId="0" fontId="12" fillId="0" borderId="0" xfId="0" applyFont="1" applyFill="1" applyAlignment="1" applyProtection="1">
      <alignment horizontal="left"/>
      <protection/>
    </xf>
    <xf numFmtId="0" fontId="1"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24" fillId="0" borderId="0" xfId="0" applyFont="1" applyFill="1" applyAlignment="1" applyProtection="1">
      <alignment horizontal="left" vertical="top"/>
      <protection/>
    </xf>
    <xf numFmtId="0" fontId="18" fillId="0" borderId="0" xfId="0" applyFont="1" applyFill="1" applyAlignment="1" applyProtection="1">
      <alignment horizontal="left" vertical="center" wrapText="1"/>
      <protection/>
    </xf>
    <xf numFmtId="0" fontId="11" fillId="0" borderId="28"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7" fillId="0" borderId="30" xfId="0" applyFont="1" applyFill="1" applyBorder="1" applyAlignment="1" applyProtection="1">
      <alignment horizontal="center" vertical="center" textRotation="90" wrapText="1" shrinkToFit="1"/>
      <protection/>
    </xf>
    <xf numFmtId="0" fontId="0" fillId="0" borderId="56" xfId="0" applyFill="1" applyBorder="1" applyAlignment="1" applyProtection="1">
      <alignment horizontal="center" vertical="center" textRotation="90" wrapText="1" shrinkToFit="1"/>
      <protection/>
    </xf>
    <xf numFmtId="0" fontId="21" fillId="0" borderId="29" xfId="0" applyFont="1" applyFill="1" applyBorder="1" applyAlignment="1" applyProtection="1">
      <alignment horizontal="left" vertical="top"/>
      <protection/>
    </xf>
    <xf numFmtId="0" fontId="1" fillId="0" borderId="29" xfId="0" applyFont="1" applyFill="1" applyBorder="1" applyAlignment="1" applyProtection="1">
      <alignment horizontal="left" vertical="top"/>
      <protection/>
    </xf>
    <xf numFmtId="0" fontId="11" fillId="0" borderId="10" xfId="0" applyFont="1" applyFill="1" applyBorder="1" applyAlignment="1" applyProtection="1">
      <alignment horizontal="left"/>
      <protection locked="0"/>
    </xf>
    <xf numFmtId="0" fontId="14" fillId="0" borderId="29" xfId="0" applyFont="1" applyFill="1" applyBorder="1" applyAlignment="1" applyProtection="1">
      <alignment horizontal="left" vertical="center"/>
      <protection/>
    </xf>
    <xf numFmtId="0" fontId="1" fillId="0" borderId="29"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wrapText="1"/>
      <protection/>
    </xf>
    <xf numFmtId="0" fontId="7" fillId="0" borderId="3" xfId="0" applyFont="1" applyFill="1" applyBorder="1" applyAlignment="1" applyProtection="1">
      <alignment horizontal="center" vertical="center" textRotation="90" wrapText="1" shrinkToFit="1"/>
      <protection/>
    </xf>
    <xf numFmtId="0" fontId="0" fillId="0" borderId="38" xfId="0" applyFill="1" applyBorder="1" applyAlignment="1" applyProtection="1">
      <alignment horizontal="center" vertical="center" textRotation="90" wrapText="1" shrinkToFit="1"/>
      <protection/>
    </xf>
    <xf numFmtId="0" fontId="11" fillId="0" borderId="6" xfId="0" applyFont="1" applyBorder="1" applyAlignment="1" applyProtection="1">
      <alignment textRotation="90"/>
      <protection/>
    </xf>
    <xf numFmtId="0" fontId="11" fillId="0" borderId="14" xfId="0" applyFont="1" applyBorder="1" applyAlignment="1" applyProtection="1">
      <alignment textRotation="90"/>
      <protection/>
    </xf>
    <xf numFmtId="0" fontId="6" fillId="2" borderId="9" xfId="0" applyFont="1" applyFill="1" applyBorder="1" applyAlignment="1" applyProtection="1">
      <alignment horizontal="left" vertical="center"/>
      <protection/>
    </xf>
    <xf numFmtId="0" fontId="0" fillId="2" borderId="0" xfId="0" applyFill="1" applyBorder="1" applyAlignment="1" applyProtection="1">
      <alignment vertical="center"/>
      <protection/>
    </xf>
    <xf numFmtId="0" fontId="29" fillId="0" borderId="36" xfId="15" applyFont="1" applyFill="1" applyBorder="1" applyAlignment="1" applyProtection="1">
      <alignment wrapText="1"/>
      <protection/>
    </xf>
    <xf numFmtId="0" fontId="29" fillId="0" borderId="30" xfId="15" applyFont="1" applyFill="1" applyBorder="1" applyAlignment="1" applyProtection="1">
      <alignment/>
      <protection/>
    </xf>
    <xf numFmtId="0" fontId="29" fillId="0" borderId="10" xfId="15" applyFont="1" applyFill="1" applyBorder="1" applyAlignment="1" applyProtection="1">
      <alignment/>
      <protection/>
    </xf>
    <xf numFmtId="0" fontId="29" fillId="0" borderId="56" xfId="15" applyFont="1" applyFill="1" applyBorder="1" applyAlignment="1" applyProtection="1">
      <alignment/>
      <protection/>
    </xf>
    <xf numFmtId="0" fontId="7" fillId="0" borderId="57" xfId="0" applyFont="1" applyFill="1" applyBorder="1" applyAlignment="1" applyProtection="1">
      <alignment horizontal="center" vertical="center" textRotation="90" wrapText="1" shrinkToFit="1"/>
      <protection/>
    </xf>
    <xf numFmtId="0" fontId="12" fillId="0" borderId="9" xfId="0" applyFont="1" applyFill="1" applyBorder="1" applyAlignment="1" applyProtection="1">
      <alignment vertical="center" wrapText="1"/>
      <protection/>
    </xf>
    <xf numFmtId="0" fontId="0" fillId="0" borderId="57" xfId="0" applyFill="1" applyBorder="1" applyAlignment="1" applyProtection="1">
      <alignment vertical="center"/>
      <protection/>
    </xf>
    <xf numFmtId="0" fontId="11" fillId="0" borderId="32" xfId="0" applyFont="1" applyFill="1" applyBorder="1" applyAlignment="1" applyProtection="1">
      <alignment/>
      <protection/>
    </xf>
    <xf numFmtId="0" fontId="12" fillId="0" borderId="28" xfId="0" applyFont="1" applyFill="1" applyBorder="1" applyAlignment="1" applyProtection="1">
      <alignment vertical="center" wrapText="1"/>
      <protection/>
    </xf>
    <xf numFmtId="0" fontId="4" fillId="0" borderId="27" xfId="0" applyFont="1" applyFill="1" applyBorder="1" applyAlignment="1" applyProtection="1">
      <alignment vertical="center"/>
      <protection/>
    </xf>
    <xf numFmtId="0" fontId="0" fillId="0" borderId="27" xfId="0" applyFill="1" applyBorder="1" applyAlignment="1" applyProtection="1">
      <alignment vertical="center"/>
      <protection/>
    </xf>
    <xf numFmtId="0" fontId="11" fillId="0" borderId="3"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11" fillId="0" borderId="28" xfId="0" applyFont="1" applyFill="1" applyBorder="1" applyAlignment="1" applyProtection="1">
      <alignment wrapText="1"/>
      <protection/>
    </xf>
    <xf numFmtId="0" fontId="11" fillId="0" borderId="32" xfId="0" applyFont="1" applyFill="1" applyBorder="1" applyAlignment="1" applyProtection="1">
      <alignment wrapText="1"/>
      <protection/>
    </xf>
    <xf numFmtId="0" fontId="11" fillId="0" borderId="32" xfId="0" applyFont="1" applyFill="1" applyBorder="1" applyAlignment="1" applyProtection="1">
      <alignment/>
      <protection/>
    </xf>
    <xf numFmtId="0" fontId="11" fillId="0" borderId="58" xfId="0" applyFont="1" applyBorder="1" applyAlignment="1" applyProtection="1">
      <alignment horizontal="left" vertical="center" wrapText="1"/>
      <protection/>
    </xf>
    <xf numFmtId="0" fontId="0" fillId="0" borderId="59" xfId="0" applyBorder="1" applyAlignment="1" applyProtection="1">
      <alignment/>
      <protection/>
    </xf>
    <xf numFmtId="0" fontId="0" fillId="0" borderId="60" xfId="0" applyBorder="1" applyAlignment="1" applyProtection="1">
      <alignment/>
      <protection/>
    </xf>
    <xf numFmtId="0" fontId="11" fillId="0" borderId="61" xfId="0" applyFont="1" applyBorder="1" applyAlignment="1" applyProtection="1">
      <alignment horizontal="left" vertical="center" wrapText="1"/>
      <protection/>
    </xf>
    <xf numFmtId="0" fontId="11" fillId="0" borderId="62" xfId="0" applyFont="1" applyBorder="1" applyAlignment="1" applyProtection="1">
      <alignment horizontal="left" vertical="center" wrapText="1"/>
      <protection/>
    </xf>
    <xf numFmtId="0" fontId="11" fillId="0" borderId="63" xfId="0" applyFont="1" applyBorder="1" applyAlignment="1" applyProtection="1">
      <alignment horizontal="left" vertical="center" wrapText="1"/>
      <protection/>
    </xf>
    <xf numFmtId="0" fontId="11" fillId="0" borderId="64" xfId="0" applyFont="1" applyBorder="1" applyAlignment="1" applyProtection="1">
      <alignment horizontal="left" vertical="center" wrapText="1"/>
      <protection/>
    </xf>
    <xf numFmtId="0" fontId="0" fillId="0" borderId="65" xfId="0" applyBorder="1" applyAlignment="1" applyProtection="1">
      <alignment/>
      <protection/>
    </xf>
    <xf numFmtId="0" fontId="0" fillId="0" borderId="66" xfId="0" applyBorder="1" applyAlignment="1" applyProtection="1">
      <alignment/>
      <protection/>
    </xf>
    <xf numFmtId="0" fontId="11" fillId="0" borderId="67" xfId="0" applyFont="1" applyBorder="1" applyAlignment="1" applyProtection="1">
      <alignment horizontal="left" vertical="center" wrapText="1"/>
      <protection/>
    </xf>
    <xf numFmtId="0" fontId="0" fillId="0" borderId="0" xfId="0" applyBorder="1" applyAlignment="1" applyProtection="1">
      <alignment/>
      <protection/>
    </xf>
    <xf numFmtId="0" fontId="0" fillId="0" borderId="68" xfId="0" applyBorder="1" applyAlignment="1" applyProtection="1">
      <alignment/>
      <protection/>
    </xf>
    <xf numFmtId="0" fontId="27" fillId="2" borderId="9" xfId="0" applyFont="1" applyFill="1" applyBorder="1" applyAlignment="1" applyProtection="1">
      <alignment horizontal="left" vertical="center" wrapText="1"/>
      <protection/>
    </xf>
    <xf numFmtId="0" fontId="27" fillId="2" borderId="0" xfId="0" applyFont="1" applyFill="1" applyBorder="1" applyAlignment="1" applyProtection="1">
      <alignment horizontal="left" vertical="center" wrapText="1"/>
      <protection/>
    </xf>
    <xf numFmtId="0" fontId="27" fillId="2" borderId="68"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69" xfId="0" applyFont="1" applyBorder="1" applyAlignment="1" applyProtection="1">
      <alignment horizontal="left" vertical="center" wrapText="1"/>
      <protection/>
    </xf>
    <xf numFmtId="0" fontId="27" fillId="2" borderId="70" xfId="0" applyFont="1" applyFill="1" applyBorder="1" applyAlignment="1" applyProtection="1">
      <alignment horizontal="left" vertical="center"/>
      <protection/>
    </xf>
    <xf numFmtId="0" fontId="27" fillId="2" borderId="71" xfId="0" applyFont="1" applyFill="1" applyBorder="1" applyAlignment="1" applyProtection="1">
      <alignment horizontal="left" vertical="center"/>
      <protection/>
    </xf>
    <xf numFmtId="0" fontId="27" fillId="2" borderId="72" xfId="0" applyFont="1" applyFill="1" applyBorder="1" applyAlignment="1" applyProtection="1">
      <alignment horizontal="left" vertical="center"/>
      <protection/>
    </xf>
    <xf numFmtId="0" fontId="27" fillId="2" borderId="73" xfId="0" applyFont="1" applyFill="1" applyBorder="1" applyAlignment="1" applyProtection="1">
      <alignment horizontal="left" vertical="center" wrapText="1"/>
      <protection/>
    </xf>
    <xf numFmtId="0" fontId="0" fillId="0" borderId="62" xfId="0" applyBorder="1" applyAlignment="1" applyProtection="1">
      <alignment/>
      <protection/>
    </xf>
    <xf numFmtId="0" fontId="0" fillId="0" borderId="63" xfId="0" applyBorder="1" applyAlignment="1" applyProtection="1">
      <alignment/>
      <protection/>
    </xf>
    <xf numFmtId="0" fontId="11" fillId="0" borderId="74" xfId="0" applyFont="1" applyBorder="1" applyAlignment="1" applyProtection="1">
      <alignment horizontal="left" vertical="center" wrapText="1"/>
      <protection/>
    </xf>
    <xf numFmtId="0" fontId="11" fillId="0" borderId="40" xfId="0" applyFont="1" applyBorder="1" applyAlignment="1" applyProtection="1">
      <alignment horizontal="left" vertical="center" wrapText="1"/>
      <protection/>
    </xf>
    <xf numFmtId="0" fontId="11" fillId="0" borderId="59" xfId="0" applyFont="1" applyBorder="1" applyAlignment="1" applyProtection="1">
      <alignment horizontal="left" vertical="center" wrapText="1"/>
      <protection/>
    </xf>
    <xf numFmtId="0" fontId="11" fillId="0" borderId="60" xfId="0" applyFont="1" applyBorder="1" applyAlignment="1" applyProtection="1">
      <alignment horizontal="left" vertical="center" wrapText="1"/>
      <protection/>
    </xf>
    <xf numFmtId="0" fontId="11" fillId="0" borderId="75" xfId="0" applyFont="1" applyBorder="1" applyAlignment="1" applyProtection="1">
      <alignment horizontal="left" vertical="center" wrapText="1"/>
      <protection/>
    </xf>
    <xf numFmtId="0" fontId="11" fillId="0" borderId="76" xfId="0" applyFont="1" applyBorder="1" applyAlignment="1" applyProtection="1">
      <alignment horizontal="left" vertical="center" wrapText="1"/>
      <protection/>
    </xf>
    <xf numFmtId="0" fontId="11" fillId="0" borderId="77" xfId="0" applyFont="1" applyBorder="1" applyAlignment="1" applyProtection="1">
      <alignment horizontal="left" vertical="center" wrapText="1"/>
      <protection/>
    </xf>
    <xf numFmtId="0" fontId="32" fillId="3" borderId="3" xfId="15" applyFont="1" applyFill="1" applyBorder="1" applyAlignment="1" applyProtection="1">
      <alignment horizontal="center" vertical="center" wrapText="1"/>
      <protection/>
    </xf>
    <xf numFmtId="0" fontId="32" fillId="3" borderId="1" xfId="15" applyFont="1" applyFill="1" applyBorder="1" applyAlignment="1" applyProtection="1">
      <alignment horizontal="center" vertical="center"/>
      <protection/>
    </xf>
    <xf numFmtId="0" fontId="32" fillId="3" borderId="3" xfId="15" applyFont="1" applyFill="1" applyBorder="1" applyAlignment="1" applyProtection="1">
      <alignment horizontal="center"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top"/>
      <protection/>
    </xf>
    <xf numFmtId="0" fontId="4" fillId="0" borderId="0" xfId="0" applyFont="1" applyAlignment="1" applyProtection="1">
      <alignment horizontal="right" indent="1"/>
      <protection/>
    </xf>
    <xf numFmtId="0" fontId="26" fillId="0" borderId="0" xfId="0" applyFont="1" applyAlignment="1" applyProtection="1">
      <alignment horizontal="left" vertical="top" wrapText="1"/>
      <protection/>
    </xf>
    <xf numFmtId="0" fontId="25" fillId="0" borderId="0" xfId="0" applyFont="1" applyAlignment="1" applyProtection="1">
      <alignment horizontal="left" vertical="top"/>
      <protection/>
    </xf>
    <xf numFmtId="0" fontId="24" fillId="0" borderId="0" xfId="0" applyFont="1" applyAlignment="1" applyProtection="1">
      <alignment horizontal="left" vertical="top"/>
      <protection/>
    </xf>
    <xf numFmtId="0" fontId="0" fillId="0" borderId="6" xfId="0" applyFont="1" applyBorder="1" applyAlignment="1" applyProtection="1">
      <alignment horizontal="center" vertical="center"/>
      <protection/>
    </xf>
    <xf numFmtId="0" fontId="11" fillId="0" borderId="16" xfId="0" applyFont="1" applyBorder="1" applyAlignment="1" applyProtection="1">
      <alignment textRotation="90"/>
      <protection/>
    </xf>
    <xf numFmtId="0" fontId="11" fillId="0" borderId="1" xfId="0" applyFont="1" applyBorder="1" applyAlignment="1" applyProtection="1">
      <alignment textRotation="90"/>
      <protection/>
    </xf>
    <xf numFmtId="0" fontId="12" fillId="0" borderId="0" xfId="0" applyFont="1" applyAlignment="1" applyProtection="1">
      <alignment horizontal="right" vertical="center" wrapText="1"/>
      <protection/>
    </xf>
    <xf numFmtId="0" fontId="12" fillId="0" borderId="0" xfId="0" applyFont="1" applyAlignment="1" applyProtection="1">
      <alignment horizontal="right" vertical="center"/>
      <protection/>
    </xf>
    <xf numFmtId="0" fontId="32" fillId="0" borderId="2" xfId="15" applyFont="1" applyBorder="1" applyAlignment="1" applyProtection="1">
      <alignment horizontal="center" vertical="center"/>
      <protection/>
    </xf>
    <xf numFmtId="0" fontId="11" fillId="0" borderId="8" xfId="0" applyFont="1" applyBorder="1" applyAlignment="1" applyProtection="1">
      <alignment horizontal="left" vertical="center" wrapText="1"/>
      <protection/>
    </xf>
    <xf numFmtId="0" fontId="11" fillId="0" borderId="9"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68" xfId="0" applyFont="1" applyBorder="1" applyAlignment="1" applyProtection="1">
      <alignment horizontal="left" vertical="center" wrapText="1"/>
      <protection/>
    </xf>
    <xf numFmtId="0" fontId="11" fillId="0" borderId="78" xfId="0" applyFont="1" applyBorder="1" applyAlignment="1" applyProtection="1">
      <alignment horizontal="left" vertical="center" wrapText="1"/>
      <protection/>
    </xf>
    <xf numFmtId="0" fontId="0" fillId="0" borderId="78" xfId="0" applyBorder="1" applyAlignment="1" applyProtection="1">
      <alignment/>
      <protection/>
    </xf>
    <xf numFmtId="0" fontId="11" fillId="0" borderId="79" xfId="0" applyFont="1" applyFill="1" applyBorder="1" applyAlignment="1" applyProtection="1">
      <alignment horizontal="left" vertical="center" wrapText="1"/>
      <protection/>
    </xf>
    <xf numFmtId="0" fontId="11" fillId="0" borderId="80" xfId="0" applyFont="1" applyFill="1" applyBorder="1" applyAlignment="1" applyProtection="1">
      <alignment horizontal="left" vertical="center" wrapText="1"/>
      <protection/>
    </xf>
    <xf numFmtId="0" fontId="12" fillId="0" borderId="70" xfId="0" applyFont="1" applyBorder="1" applyAlignment="1" applyProtection="1">
      <alignment horizontal="left" vertical="center"/>
      <protection/>
    </xf>
    <xf numFmtId="0" fontId="12" fillId="0" borderId="71" xfId="0" applyFont="1" applyBorder="1" applyAlignment="1" applyProtection="1">
      <alignment horizontal="left" vertical="center"/>
      <protection/>
    </xf>
    <xf numFmtId="0" fontId="12" fillId="0" borderId="72" xfId="0" applyFont="1" applyBorder="1" applyAlignment="1" applyProtection="1">
      <alignment horizontal="left" vertical="center"/>
      <protection/>
    </xf>
    <xf numFmtId="0" fontId="32" fillId="3" borderId="2" xfId="15" applyFont="1" applyFill="1" applyBorder="1" applyAlignment="1" applyProtection="1">
      <alignment horizontal="center" vertical="center"/>
      <protection/>
    </xf>
    <xf numFmtId="0" fontId="12" fillId="0" borderId="81" xfId="0" applyFont="1" applyFill="1" applyBorder="1" applyAlignment="1" applyProtection="1">
      <alignment horizontal="left" vertical="center" wrapText="1"/>
      <protection/>
    </xf>
    <xf numFmtId="0" fontId="12" fillId="0" borderId="82" xfId="0" applyFont="1" applyFill="1" applyBorder="1" applyAlignment="1" applyProtection="1">
      <alignment horizontal="left" vertical="center" wrapText="1"/>
      <protection/>
    </xf>
    <xf numFmtId="0" fontId="12" fillId="0" borderId="83" xfId="0" applyFont="1" applyFill="1" applyBorder="1" applyAlignment="1" applyProtection="1">
      <alignment horizontal="left" vertical="center" wrapText="1"/>
      <protection/>
    </xf>
    <xf numFmtId="0" fontId="27" fillId="2" borderId="70" xfId="0" applyFont="1" applyFill="1" applyBorder="1" applyAlignment="1" applyProtection="1">
      <alignment horizontal="left" vertical="center" wrapText="1"/>
      <protection/>
    </xf>
    <xf numFmtId="0" fontId="27" fillId="2" borderId="71" xfId="0" applyFont="1" applyFill="1" applyBorder="1" applyAlignment="1" applyProtection="1">
      <alignment horizontal="left" vertical="center" wrapText="1"/>
      <protection/>
    </xf>
    <xf numFmtId="0" fontId="27" fillId="2" borderId="72" xfId="0" applyFont="1" applyFill="1" applyBorder="1" applyAlignment="1" applyProtection="1">
      <alignment horizontal="left" vertical="center" wrapText="1"/>
      <protection/>
    </xf>
    <xf numFmtId="0" fontId="4" fillId="2" borderId="38" xfId="0" applyFont="1" applyFill="1" applyBorder="1" applyAlignment="1" applyProtection="1">
      <alignment horizontal="left" vertical="center"/>
      <protection/>
    </xf>
    <xf numFmtId="0" fontId="11" fillId="0" borderId="12" xfId="0" applyFont="1" applyFill="1" applyBorder="1" applyAlignment="1" applyProtection="1">
      <alignment/>
      <protection/>
    </xf>
    <xf numFmtId="0" fontId="27" fillId="2" borderId="25" xfId="0" applyFont="1" applyFill="1" applyBorder="1" applyAlignment="1" applyProtection="1">
      <alignment/>
      <protection/>
    </xf>
    <xf numFmtId="0" fontId="11" fillId="0" borderId="14" xfId="0" applyFont="1" applyFill="1" applyBorder="1" applyAlignment="1" applyProtection="1">
      <alignment/>
      <protection/>
    </xf>
    <xf numFmtId="0" fontId="11" fillId="0" borderId="84" xfId="0" applyFont="1" applyFill="1" applyBorder="1" applyAlignment="1" applyProtection="1">
      <alignment/>
      <protection/>
    </xf>
    <xf numFmtId="49" fontId="11" fillId="0" borderId="28" xfId="0" applyNumberFormat="1" applyFont="1" applyFill="1" applyBorder="1" applyAlignment="1" applyProtection="1">
      <alignment horizontal="left" vertical="center"/>
      <protection locked="0"/>
    </xf>
    <xf numFmtId="49" fontId="11" fillId="0" borderId="27" xfId="0" applyNumberFormat="1" applyFont="1" applyFill="1" applyBorder="1" applyAlignment="1" applyProtection="1">
      <alignment horizontal="left" vertical="center"/>
      <protection locked="0"/>
    </xf>
    <xf numFmtId="49" fontId="11" fillId="0" borderId="28" xfId="0" applyNumberFormat="1" applyFont="1" applyFill="1" applyBorder="1" applyAlignment="1" applyProtection="1">
      <alignment horizontal="left" vertical="center"/>
      <protection locked="0"/>
    </xf>
    <xf numFmtId="49" fontId="11" fillId="0" borderId="27" xfId="0" applyNumberFormat="1" applyFont="1" applyFill="1" applyBorder="1" applyAlignment="1" applyProtection="1">
      <alignment horizontal="left" vertical="center"/>
      <protection locked="0"/>
    </xf>
    <xf numFmtId="49" fontId="11" fillId="0" borderId="28" xfId="0" applyNumberFormat="1" applyFont="1" applyFill="1" applyBorder="1" applyAlignment="1" applyProtection="1">
      <alignment vertical="center"/>
      <protection locked="0"/>
    </xf>
    <xf numFmtId="49" fontId="11" fillId="0" borderId="27" xfId="0" applyNumberFormat="1" applyFont="1" applyFill="1" applyBorder="1" applyAlignment="1" applyProtection="1">
      <alignment vertical="center"/>
      <protection locked="0"/>
    </xf>
    <xf numFmtId="49" fontId="11" fillId="0" borderId="28" xfId="0" applyNumberFormat="1" applyFont="1" applyFill="1" applyBorder="1" applyAlignment="1" applyProtection="1">
      <alignment vertical="center" wrapText="1"/>
      <protection locked="0"/>
    </xf>
    <xf numFmtId="49" fontId="11" fillId="0" borderId="27" xfId="0" applyNumberFormat="1" applyFont="1" applyFill="1" applyBorder="1" applyAlignment="1" applyProtection="1">
      <alignment vertical="center" wrapText="1"/>
      <protection locked="0"/>
    </xf>
    <xf numFmtId="0" fontId="11" fillId="0" borderId="85" xfId="0" applyFont="1" applyFill="1" applyBorder="1" applyAlignment="1" applyProtection="1">
      <alignment horizontal="left" vertical="center"/>
      <protection locked="0"/>
    </xf>
    <xf numFmtId="0" fontId="11" fillId="0" borderId="51" xfId="0" applyFont="1" applyFill="1" applyBorder="1" applyAlignment="1" applyProtection="1">
      <alignment horizontal="left" vertical="center"/>
      <protection locked="0"/>
    </xf>
    <xf numFmtId="49" fontId="11" fillId="0" borderId="47" xfId="0" applyNumberFormat="1" applyFont="1" applyFill="1" applyBorder="1" applyAlignment="1" applyProtection="1">
      <alignment/>
      <protection/>
    </xf>
    <xf numFmtId="49" fontId="11" fillId="0" borderId="27" xfId="0" applyNumberFormat="1" applyFont="1" applyFill="1" applyBorder="1" applyAlignment="1" applyProtection="1">
      <alignment vertical="center"/>
      <protection locked="0"/>
    </xf>
    <xf numFmtId="49" fontId="11" fillId="0" borderId="28" xfId="0" applyNumberFormat="1" applyFont="1" applyFill="1" applyBorder="1" applyAlignment="1" applyProtection="1">
      <alignment horizontal="left" vertical="center" wrapText="1"/>
      <protection locked="0"/>
    </xf>
    <xf numFmtId="49" fontId="11" fillId="0" borderId="27" xfId="0" applyNumberFormat="1" applyFont="1" applyFill="1" applyBorder="1" applyAlignment="1" applyProtection="1">
      <alignment horizontal="left" vertical="center"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16</xdr:row>
      <xdr:rowOff>0</xdr:rowOff>
    </xdr:from>
    <xdr:to>
      <xdr:col>5</xdr:col>
      <xdr:colOff>504825</xdr:colOff>
      <xdr:row>16</xdr:row>
      <xdr:rowOff>85725</xdr:rowOff>
    </xdr:to>
    <xdr:sp>
      <xdr:nvSpPr>
        <xdr:cNvPr id="1" name="AutoShape 44"/>
        <xdr:cNvSpPr>
          <a:spLocks/>
        </xdr:cNvSpPr>
      </xdr:nvSpPr>
      <xdr:spPr>
        <a:xfrm flipV="1">
          <a:off x="3352800" y="2847975"/>
          <a:ext cx="200025" cy="85725"/>
        </a:xfrm>
        <a:prstGeom prst="triangle">
          <a:avLst/>
        </a:prstGeom>
        <a:solidFill>
          <a:srgbClr val="EAEAEA"/>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36"/>
  <sheetViews>
    <sheetView showGridLines="0" tabSelected="1" zoomScaleSheetLayoutView="75" workbookViewId="0" topLeftCell="A1">
      <selection activeCell="A15" sqref="A15:Q15"/>
    </sheetView>
  </sheetViews>
  <sheetFormatPr defaultColWidth="11.421875" defaultRowHeight="12.75"/>
  <cols>
    <col min="1" max="1" width="3.140625" style="106" customWidth="1"/>
    <col min="2" max="2" width="3.28125" style="23" customWidth="1"/>
    <col min="3" max="3" width="24.7109375" style="23" customWidth="1"/>
    <col min="4" max="4" width="11.28125" style="23" customWidth="1"/>
    <col min="5" max="5" width="3.28125" style="23" customWidth="1"/>
    <col min="6" max="6" width="10.7109375" style="23" customWidth="1"/>
    <col min="7" max="7" width="3.28125" style="23" customWidth="1"/>
    <col min="8" max="8" width="10.7109375" style="23" customWidth="1"/>
    <col min="9" max="9" width="3.28125" style="23" customWidth="1"/>
    <col min="10" max="10" width="10.7109375" style="23" customWidth="1"/>
    <col min="11" max="11" width="3.28125" style="23" customWidth="1"/>
    <col min="12" max="12" width="10.7109375" style="23" customWidth="1"/>
    <col min="13" max="13" width="3.28125" style="23" customWidth="1"/>
    <col min="14" max="14" width="10.7109375" style="23" customWidth="1"/>
    <col min="15" max="15" width="3.28125" style="23" customWidth="1"/>
    <col min="16" max="16" width="10.7109375" style="23" customWidth="1"/>
    <col min="17" max="17" width="3.28125" style="23" customWidth="1"/>
    <col min="18" max="16384" width="9.140625" style="23" customWidth="1"/>
  </cols>
  <sheetData>
    <row r="1" spans="1:17" ht="15.75">
      <c r="A1" s="224" t="s">
        <v>130</v>
      </c>
      <c r="B1" s="224"/>
      <c r="C1" s="225"/>
      <c r="D1" s="225"/>
      <c r="E1" s="225"/>
      <c r="F1" s="225"/>
      <c r="G1" s="225"/>
      <c r="H1" s="225"/>
      <c r="I1" s="225"/>
      <c r="J1" s="225"/>
      <c r="K1" s="62"/>
      <c r="L1" s="229"/>
      <c r="M1" s="196"/>
      <c r="N1" s="196"/>
      <c r="O1" s="196"/>
      <c r="P1" s="196"/>
      <c r="Q1" s="196"/>
    </row>
    <row r="2" spans="1:17" ht="13.5" customHeight="1">
      <c r="A2" s="226" t="s">
        <v>0</v>
      </c>
      <c r="B2" s="227"/>
      <c r="C2" s="226"/>
      <c r="D2" s="226"/>
      <c r="E2" s="226"/>
      <c r="F2" s="226"/>
      <c r="G2" s="226"/>
      <c r="H2" s="226"/>
      <c r="I2" s="226"/>
      <c r="J2" s="226"/>
      <c r="K2" s="63"/>
      <c r="L2" s="230"/>
      <c r="M2" s="230"/>
      <c r="N2" s="231"/>
      <c r="O2" s="65"/>
      <c r="P2" s="66"/>
      <c r="Q2" s="49"/>
    </row>
    <row r="3" spans="1:17" ht="17.25" customHeight="1">
      <c r="A3" s="228"/>
      <c r="B3" s="228"/>
      <c r="C3" s="228"/>
      <c r="D3" s="228"/>
      <c r="E3" s="228"/>
      <c r="F3" s="228"/>
      <c r="G3" s="228"/>
      <c r="H3" s="228"/>
      <c r="I3" s="228"/>
      <c r="J3" s="228"/>
      <c r="K3" s="63"/>
      <c r="L3" s="230"/>
      <c r="M3" s="230"/>
      <c r="N3" s="231"/>
      <c r="O3" s="65"/>
      <c r="P3" s="66"/>
      <c r="Q3" s="49"/>
    </row>
    <row r="4" spans="1:17" ht="12" customHeight="1">
      <c r="A4" s="228"/>
      <c r="B4" s="228"/>
      <c r="C4" s="228"/>
      <c r="D4" s="228"/>
      <c r="E4" s="228"/>
      <c r="F4" s="228"/>
      <c r="G4" s="228"/>
      <c r="H4" s="228"/>
      <c r="I4" s="228"/>
      <c r="J4" s="228"/>
      <c r="K4" s="63"/>
      <c r="L4" s="230"/>
      <c r="M4" s="230"/>
      <c r="N4" s="231"/>
      <c r="O4" s="65"/>
      <c r="P4" s="66"/>
      <c r="Q4" s="49"/>
    </row>
    <row r="5" spans="1:17" ht="33.75">
      <c r="A5" s="232" t="s">
        <v>188</v>
      </c>
      <c r="B5" s="232"/>
      <c r="C5" s="232"/>
      <c r="D5" s="232"/>
      <c r="E5" s="232"/>
      <c r="F5" s="232"/>
      <c r="G5" s="232"/>
      <c r="H5" s="67"/>
      <c r="I5" s="67"/>
      <c r="J5" s="67"/>
      <c r="K5" s="63"/>
      <c r="L5" s="230"/>
      <c r="M5" s="230"/>
      <c r="N5" s="231"/>
      <c r="O5" s="65"/>
      <c r="P5" s="121"/>
      <c r="Q5" s="49"/>
    </row>
    <row r="6" spans="1:17" s="25" customFormat="1" ht="12.75">
      <c r="A6" s="103" t="s">
        <v>1</v>
      </c>
      <c r="B6" s="68"/>
      <c r="C6" s="68"/>
      <c r="D6" s="69"/>
      <c r="E6" s="222" t="s">
        <v>46</v>
      </c>
      <c r="F6" s="223"/>
      <c r="G6" s="223"/>
      <c r="H6" s="223"/>
      <c r="I6" s="223"/>
      <c r="J6" s="223"/>
      <c r="K6" s="70"/>
      <c r="L6" s="70"/>
      <c r="M6" s="70"/>
      <c r="N6" s="70"/>
      <c r="O6" s="70"/>
      <c r="P6" s="70"/>
      <c r="Q6" s="71"/>
    </row>
    <row r="7" spans="1:17" ht="13.5" customHeight="1">
      <c r="A7" s="243" t="s">
        <v>4</v>
      </c>
      <c r="B7" s="243"/>
      <c r="C7" s="243"/>
      <c r="D7" s="72"/>
      <c r="E7" s="73" t="s">
        <v>57</v>
      </c>
      <c r="F7" s="243" t="s">
        <v>2</v>
      </c>
      <c r="G7" s="243"/>
      <c r="H7" s="243"/>
      <c r="I7" s="243"/>
      <c r="J7" s="243"/>
      <c r="K7" s="243"/>
      <c r="L7" s="243"/>
      <c r="M7" s="243"/>
      <c r="N7" s="243"/>
      <c r="O7" s="243"/>
      <c r="P7" s="243"/>
      <c r="Q7" s="243"/>
    </row>
    <row r="8" spans="1:17" ht="13.5" customHeight="1">
      <c r="A8" s="243"/>
      <c r="B8" s="243"/>
      <c r="C8" s="243"/>
      <c r="D8" s="74"/>
      <c r="E8" s="73" t="s">
        <v>57</v>
      </c>
      <c r="F8" s="233" t="s">
        <v>70</v>
      </c>
      <c r="G8" s="233"/>
      <c r="H8" s="233"/>
      <c r="I8" s="233"/>
      <c r="J8" s="233"/>
      <c r="K8" s="233"/>
      <c r="L8" s="233"/>
      <c r="M8" s="233"/>
      <c r="N8" s="233"/>
      <c r="O8" s="233"/>
      <c r="P8" s="233"/>
      <c r="Q8" s="75"/>
    </row>
    <row r="9" spans="1:17" ht="13.5" customHeight="1">
      <c r="A9" s="243"/>
      <c r="B9" s="243"/>
      <c r="C9" s="243"/>
      <c r="D9" s="72"/>
      <c r="E9" s="73" t="s">
        <v>57</v>
      </c>
      <c r="F9" s="233" t="s">
        <v>3</v>
      </c>
      <c r="G9" s="233"/>
      <c r="H9" s="233"/>
      <c r="I9" s="233"/>
      <c r="J9" s="233"/>
      <c r="K9" s="233"/>
      <c r="L9" s="233"/>
      <c r="M9" s="233"/>
      <c r="N9" s="233"/>
      <c r="O9" s="233"/>
      <c r="P9" s="233"/>
      <c r="Q9" s="64"/>
    </row>
    <row r="10" spans="1:17" ht="13.5" customHeight="1">
      <c r="A10" s="243"/>
      <c r="B10" s="243"/>
      <c r="C10" s="243"/>
      <c r="D10" s="72"/>
      <c r="E10" s="73" t="s">
        <v>57</v>
      </c>
      <c r="F10" s="243" t="s">
        <v>129</v>
      </c>
      <c r="G10" s="243"/>
      <c r="H10" s="243"/>
      <c r="I10" s="243"/>
      <c r="J10" s="243"/>
      <c r="K10" s="243"/>
      <c r="L10" s="243"/>
      <c r="M10" s="243"/>
      <c r="N10" s="243"/>
      <c r="O10" s="243"/>
      <c r="P10" s="243"/>
      <c r="Q10" s="64"/>
    </row>
    <row r="11" spans="1:17" ht="9" customHeight="1">
      <c r="A11" s="104"/>
      <c r="B11" s="76"/>
      <c r="C11" s="76"/>
      <c r="D11" s="72"/>
      <c r="E11" s="73"/>
      <c r="F11" s="243"/>
      <c r="G11" s="243"/>
      <c r="H11" s="243"/>
      <c r="I11" s="243"/>
      <c r="J11" s="243"/>
      <c r="K11" s="243"/>
      <c r="L11" s="243"/>
      <c r="M11" s="243"/>
      <c r="N11" s="243"/>
      <c r="O11" s="243"/>
      <c r="P11" s="243"/>
      <c r="Q11" s="64"/>
    </row>
    <row r="12" spans="1:17" ht="6" customHeight="1">
      <c r="A12" s="104"/>
      <c r="B12" s="76"/>
      <c r="C12" s="76"/>
      <c r="D12" s="72"/>
      <c r="E12" s="73"/>
      <c r="F12" s="233"/>
      <c r="G12" s="233"/>
      <c r="H12" s="233"/>
      <c r="I12" s="233"/>
      <c r="J12" s="233"/>
      <c r="K12" s="233"/>
      <c r="L12" s="233"/>
      <c r="M12" s="233"/>
      <c r="N12" s="233"/>
      <c r="O12" s="233"/>
      <c r="P12" s="233"/>
      <c r="Q12" s="233"/>
    </row>
    <row r="13" spans="1:17" s="12" customFormat="1" ht="9" customHeight="1" thickBot="1">
      <c r="A13" s="105"/>
      <c r="B13" s="77"/>
      <c r="C13" s="77"/>
      <c r="D13" s="78"/>
      <c r="E13" s="79"/>
      <c r="F13" s="80"/>
      <c r="G13" s="80"/>
      <c r="H13" s="80"/>
      <c r="I13" s="80"/>
      <c r="J13" s="80"/>
      <c r="K13" s="81"/>
      <c r="L13" s="82"/>
      <c r="M13" s="82"/>
      <c r="N13" s="82"/>
      <c r="O13" s="82"/>
      <c r="P13" s="82"/>
      <c r="Q13" s="83"/>
    </row>
    <row r="14" spans="1:17" ht="12.75">
      <c r="A14" s="238" t="s">
        <v>5</v>
      </c>
      <c r="B14" s="239"/>
      <c r="C14" s="239"/>
      <c r="D14" s="239"/>
      <c r="E14" s="239"/>
      <c r="F14" s="239"/>
      <c r="G14" s="239"/>
      <c r="H14" s="239"/>
      <c r="I14" s="239"/>
      <c r="J14" s="239"/>
      <c r="K14" s="239"/>
      <c r="L14" s="239"/>
      <c r="M14" s="239"/>
      <c r="N14" s="239"/>
      <c r="O14" s="239"/>
      <c r="P14" s="239"/>
      <c r="Q14" s="239"/>
    </row>
    <row r="15" spans="1:17" ht="13.5" thickBot="1">
      <c r="A15" s="240"/>
      <c r="B15" s="240"/>
      <c r="C15" s="240"/>
      <c r="D15" s="240"/>
      <c r="E15" s="240"/>
      <c r="F15" s="240"/>
      <c r="G15" s="240"/>
      <c r="H15" s="240"/>
      <c r="I15" s="240"/>
      <c r="J15" s="240"/>
      <c r="K15" s="240"/>
      <c r="L15" s="240"/>
      <c r="M15" s="240"/>
      <c r="N15" s="240"/>
      <c r="O15" s="240"/>
      <c r="P15" s="240"/>
      <c r="Q15" s="240"/>
    </row>
    <row r="16" spans="1:17" s="24" customFormat="1" ht="15" customHeight="1">
      <c r="A16" s="241" t="s">
        <v>6</v>
      </c>
      <c r="B16" s="242"/>
      <c r="C16" s="242"/>
      <c r="D16" s="242"/>
      <c r="E16" s="242"/>
      <c r="F16" s="242"/>
      <c r="G16" s="242"/>
      <c r="H16" s="242"/>
      <c r="I16" s="242"/>
      <c r="J16" s="242"/>
      <c r="K16" s="242"/>
      <c r="L16" s="242"/>
      <c r="M16" s="242"/>
      <c r="N16" s="242"/>
      <c r="O16" s="242"/>
      <c r="P16" s="242"/>
      <c r="Q16" s="242"/>
    </row>
    <row r="17" spans="1:17" s="106" customFormat="1" ht="38.25" customHeight="1">
      <c r="A17" s="246" t="s">
        <v>121</v>
      </c>
      <c r="B17" s="250" t="s">
        <v>154</v>
      </c>
      <c r="C17" s="251"/>
      <c r="D17" s="119" t="s">
        <v>155</v>
      </c>
      <c r="E17" s="236" t="s">
        <v>152</v>
      </c>
      <c r="F17" s="120" t="s">
        <v>127</v>
      </c>
      <c r="G17" s="254" t="s">
        <v>152</v>
      </c>
      <c r="H17" s="119" t="s">
        <v>128</v>
      </c>
      <c r="I17" s="244" t="s">
        <v>152</v>
      </c>
      <c r="J17" s="119" t="s">
        <v>194</v>
      </c>
      <c r="K17" s="236" t="s">
        <v>152</v>
      </c>
      <c r="L17" s="119" t="s">
        <v>186</v>
      </c>
      <c r="M17" s="236" t="s">
        <v>152</v>
      </c>
      <c r="N17" s="119" t="s">
        <v>194</v>
      </c>
      <c r="O17" s="236" t="s">
        <v>152</v>
      </c>
      <c r="P17" s="119" t="s">
        <v>186</v>
      </c>
      <c r="Q17" s="244" t="s">
        <v>152</v>
      </c>
    </row>
    <row r="18" spans="1:17" ht="13.5" thickBot="1">
      <c r="A18" s="247"/>
      <c r="B18" s="252"/>
      <c r="C18" s="253"/>
      <c r="D18" s="145"/>
      <c r="E18" s="237"/>
      <c r="F18" s="26">
        <f>IF(H18=0,"",SUM(H18-1))</f>
        <v>2005</v>
      </c>
      <c r="G18" s="237"/>
      <c r="H18" s="84">
        <v>2006</v>
      </c>
      <c r="I18" s="245"/>
      <c r="J18" s="26">
        <f>IF(H18=0,"",SUM(H18))</f>
        <v>2006</v>
      </c>
      <c r="K18" s="237"/>
      <c r="L18" s="26">
        <f>IF(H18=0,"",SUM(H18+1))</f>
        <v>2007</v>
      </c>
      <c r="M18" s="237"/>
      <c r="N18" s="26">
        <f>IF(H18=0,"",SUM(H18+1))</f>
        <v>2007</v>
      </c>
      <c r="O18" s="237"/>
      <c r="P18" s="26">
        <f>IF(H18=0,"",SUM(H18+2))</f>
        <v>2008</v>
      </c>
      <c r="Q18" s="245"/>
    </row>
    <row r="19" spans="1:17" s="24" customFormat="1" ht="12.75">
      <c r="A19" s="122">
        <v>1</v>
      </c>
      <c r="B19" s="248" t="s">
        <v>58</v>
      </c>
      <c r="C19" s="249"/>
      <c r="D19" s="85"/>
      <c r="E19" s="85"/>
      <c r="F19" s="85"/>
      <c r="G19" s="85"/>
      <c r="H19" s="85"/>
      <c r="I19" s="85"/>
      <c r="J19" s="85"/>
      <c r="K19" s="85"/>
      <c r="L19" s="85"/>
      <c r="M19" s="85"/>
      <c r="N19" s="85"/>
      <c r="O19" s="85"/>
      <c r="P19" s="85"/>
      <c r="Q19" s="85"/>
    </row>
    <row r="20" spans="1:17" ht="15" customHeight="1">
      <c r="A20" s="122">
        <v>2</v>
      </c>
      <c r="B20" s="209" t="s">
        <v>7</v>
      </c>
      <c r="C20" s="210"/>
      <c r="D20" s="210"/>
      <c r="E20" s="210"/>
      <c r="F20" s="210"/>
      <c r="G20" s="210"/>
      <c r="H20" s="210"/>
      <c r="I20" s="210"/>
      <c r="J20" s="210"/>
      <c r="K20" s="210"/>
      <c r="L20" s="210"/>
      <c r="M20" s="210"/>
      <c r="N20" s="210"/>
      <c r="O20" s="210"/>
      <c r="P20" s="210"/>
      <c r="Q20" s="210"/>
    </row>
    <row r="21" spans="1:17" ht="25.5" customHeight="1">
      <c r="A21" s="122">
        <v>3</v>
      </c>
      <c r="B21" s="187" t="s">
        <v>8</v>
      </c>
      <c r="C21" s="208"/>
      <c r="D21" s="27"/>
      <c r="E21" s="28">
        <f>IF(D21=0,"",D21/D70*100)</f>
      </c>
      <c r="F21" s="27"/>
      <c r="G21" s="28">
        <f>IF(F21=0,"",F21/F70*100)</f>
      </c>
      <c r="H21" s="27"/>
      <c r="I21" s="28">
        <f>IF(H21=0,"",H21/H70*100)</f>
      </c>
      <c r="J21" s="27"/>
      <c r="K21" s="28">
        <f>IF(J21=0,"",J21/J70*100)</f>
      </c>
      <c r="L21" s="27"/>
      <c r="M21" s="28">
        <f>IF(L21=0,"",L21/L70*100)</f>
      </c>
      <c r="N21" s="27"/>
      <c r="O21" s="28">
        <f>IF(N21=0,"",N21/N70*100)</f>
      </c>
      <c r="P21" s="27"/>
      <c r="Q21" s="30">
        <f>IF(P21=0,"",P21/P70*100)</f>
      </c>
    </row>
    <row r="22" spans="1:17" ht="25.5" customHeight="1">
      <c r="A22" s="122">
        <v>4</v>
      </c>
      <c r="B22" s="187" t="s">
        <v>9</v>
      </c>
      <c r="C22" s="208"/>
      <c r="D22" s="27"/>
      <c r="E22" s="28">
        <f>IF(D22=0,"",D22/D70*100)</f>
      </c>
      <c r="F22" s="27"/>
      <c r="G22" s="28">
        <f>IF(F22=0,"",F22/F70*100)</f>
      </c>
      <c r="H22" s="27"/>
      <c r="I22" s="28">
        <f>IF(H22=0,"",H22/H70*100)</f>
      </c>
      <c r="J22" s="27"/>
      <c r="K22" s="28">
        <f>IF(J22=0,"",J22/J70*100)</f>
      </c>
      <c r="L22" s="27"/>
      <c r="M22" s="28">
        <f>IF(L22=0,"",L22/L70*100)</f>
      </c>
      <c r="N22" s="27"/>
      <c r="O22" s="28">
        <f>IF(N22=0,"",N22/N70*100)</f>
      </c>
      <c r="P22" s="27"/>
      <c r="Q22" s="30">
        <f>IF(P22=0,"",P22/P70*100)</f>
      </c>
    </row>
    <row r="23" spans="1:17" ht="19.5" customHeight="1">
      <c r="A23" s="123">
        <v>5</v>
      </c>
      <c r="B23" s="234" t="s">
        <v>192</v>
      </c>
      <c r="C23" s="235"/>
      <c r="D23" s="27"/>
      <c r="E23" s="28">
        <f>IF(D23=0,"",D23/D$70*100)</f>
      </c>
      <c r="F23" s="27"/>
      <c r="G23" s="28">
        <f>IF(F23=0,"",F23/F$70*100)</f>
      </c>
      <c r="H23" s="27"/>
      <c r="I23" s="28">
        <f>IF(H23=0,"",H23/H$70*100)</f>
      </c>
      <c r="J23" s="27"/>
      <c r="K23" s="28">
        <f>IF(J23=0,"",J23/J$70*100)</f>
      </c>
      <c r="L23" s="27"/>
      <c r="M23" s="28">
        <f>IF(L23=0,"",L23/L$70*100)</f>
      </c>
      <c r="N23" s="27"/>
      <c r="O23" s="28">
        <f>IF(N23=0,"",N23/N$70*100)</f>
      </c>
      <c r="P23" s="27"/>
      <c r="Q23" s="30">
        <f>IF(P23=0,"",P23/P$70*100)</f>
      </c>
    </row>
    <row r="24" spans="1:17" ht="12.75" customHeight="1">
      <c r="A24" s="123"/>
      <c r="B24" s="87" t="s">
        <v>199</v>
      </c>
      <c r="C24" s="86" t="s">
        <v>189</v>
      </c>
      <c r="D24" s="27"/>
      <c r="E24" s="28">
        <f>IF(D24=0,"",D24/D$70*100)</f>
      </c>
      <c r="F24" s="27"/>
      <c r="G24" s="28">
        <f>IF(F24=0,"",F24/F$70*100)</f>
      </c>
      <c r="H24" s="27"/>
      <c r="I24" s="28">
        <f>IF(H24=0,"",H24/H$70*100)</f>
      </c>
      <c r="J24" s="27"/>
      <c r="K24" s="28">
        <f>IF(J24=0,"",J24/J$70*100)</f>
      </c>
      <c r="L24" s="27"/>
      <c r="M24" s="28">
        <f aca="true" t="shared" si="0" ref="M24:O26">IF(L24=0,"",L24/L$70*100)</f>
      </c>
      <c r="N24" s="27"/>
      <c r="O24" s="28">
        <f t="shared" si="0"/>
      </c>
      <c r="P24" s="27"/>
      <c r="Q24" s="30">
        <f>IF(P24=0,"",P24/P$70*100)</f>
      </c>
    </row>
    <row r="25" spans="1:17" ht="22.5">
      <c r="A25" s="123"/>
      <c r="B25" s="87" t="s">
        <v>200</v>
      </c>
      <c r="C25" s="86" t="s">
        <v>190</v>
      </c>
      <c r="D25" s="27"/>
      <c r="E25" s="28">
        <f>IF(D25=0,"",D25/D$70*100)</f>
      </c>
      <c r="F25" s="27"/>
      <c r="G25" s="28">
        <f>IF(F25=0,"",F25/F$70*100)</f>
      </c>
      <c r="H25" s="27"/>
      <c r="I25" s="28">
        <f>IF(H25=0,"",H25/H$70*100)</f>
      </c>
      <c r="J25" s="27"/>
      <c r="K25" s="28">
        <f>IF(J25=0,"",J25/J$70*100)</f>
      </c>
      <c r="L25" s="27"/>
      <c r="M25" s="28">
        <f t="shared" si="0"/>
      </c>
      <c r="N25" s="27"/>
      <c r="O25" s="28">
        <f t="shared" si="0"/>
      </c>
      <c r="P25" s="27"/>
      <c r="Q25" s="30">
        <f>IF(P25=0,"",P25/P$70*100)</f>
      </c>
    </row>
    <row r="26" spans="1:17" ht="12.75">
      <c r="A26" s="124"/>
      <c r="B26" s="87" t="s">
        <v>201</v>
      </c>
      <c r="C26" s="86" t="s">
        <v>191</v>
      </c>
      <c r="D26" s="27"/>
      <c r="E26" s="28">
        <f>IF(D26=0,"",D26/D$70*100)</f>
      </c>
      <c r="F26" s="27"/>
      <c r="G26" s="28">
        <f>IF(F26=0,"",F26/F$70*100)</f>
      </c>
      <c r="H26" s="27"/>
      <c r="I26" s="28">
        <f>IF(H26=0,"",H26/H$70*100)</f>
      </c>
      <c r="J26" s="27"/>
      <c r="K26" s="28">
        <f>IF(J26=0,"",J26/J$70*100)</f>
      </c>
      <c r="L26" s="27"/>
      <c r="M26" s="28">
        <f t="shared" si="0"/>
      </c>
      <c r="N26" s="27"/>
      <c r="O26" s="28">
        <f t="shared" si="0"/>
      </c>
      <c r="P26" s="27"/>
      <c r="Q26" s="30">
        <f>IF(P26=0,"",P26/P$70*100)</f>
      </c>
    </row>
    <row r="27" spans="1:17" ht="25.5" customHeight="1">
      <c r="A27" s="123">
        <v>6</v>
      </c>
      <c r="B27" s="187" t="s">
        <v>11</v>
      </c>
      <c r="C27" s="208"/>
      <c r="D27" s="27"/>
      <c r="E27" s="28">
        <f>IF(D27=0,"",D27/D70*100)</f>
      </c>
      <c r="F27" s="27"/>
      <c r="G27" s="28">
        <f>IF(F27=0,"",F27/F70*100)</f>
      </c>
      <c r="H27" s="27"/>
      <c r="I27" s="28">
        <f>IF(H27=0,"",H27/H70*100)</f>
      </c>
      <c r="J27" s="27"/>
      <c r="K27" s="28">
        <f>IF(J27=0,"",J27/J70*100)</f>
      </c>
      <c r="L27" s="27"/>
      <c r="M27" s="28">
        <f>IF(L27=0,"",L27/L70*100)</f>
      </c>
      <c r="N27" s="27"/>
      <c r="O27" s="28">
        <f>IF(N27=0,"",N27/N70*100)</f>
      </c>
      <c r="P27" s="27"/>
      <c r="Q27" s="30">
        <f>IF(P27=0,"",P27/P70*100)</f>
      </c>
    </row>
    <row r="28" spans="1:17" ht="25.5" customHeight="1">
      <c r="A28" s="154">
        <v>7</v>
      </c>
      <c r="B28" s="187" t="s">
        <v>12</v>
      </c>
      <c r="C28" s="208"/>
      <c r="D28" s="27"/>
      <c r="E28" s="28">
        <f>IF(D28=0,"",D28/D70*100)</f>
      </c>
      <c r="F28" s="27"/>
      <c r="G28" s="28">
        <f>IF(F28=0,"",F28/F70*100)</f>
      </c>
      <c r="H28" s="27"/>
      <c r="I28" s="28">
        <f>IF(H28=0,"",H28/H70*100)</f>
      </c>
      <c r="J28" s="27"/>
      <c r="K28" s="28">
        <f>IF(J28=0,"",J28/J70*100)</f>
      </c>
      <c r="L28" s="27"/>
      <c r="M28" s="28">
        <f>IF(L28=0,"",L28/L70*100)</f>
      </c>
      <c r="N28" s="27"/>
      <c r="O28" s="28">
        <f>IF(N28=0,"",N28/N70*100)</f>
      </c>
      <c r="P28" s="27"/>
      <c r="Q28" s="30">
        <f>IF(P28=0,"",P28/P70*100)</f>
      </c>
    </row>
    <row r="29" spans="1:17" ht="25.5" customHeight="1">
      <c r="A29" s="123">
        <v>8</v>
      </c>
      <c r="B29" s="187" t="s">
        <v>71</v>
      </c>
      <c r="C29" s="208"/>
      <c r="D29" s="27"/>
      <c r="E29" s="28">
        <f>IF(D29=0,"",D29/D70*100)</f>
      </c>
      <c r="F29" s="27"/>
      <c r="G29" s="28">
        <f>IF(F29=0,"",F29/F70*100)</f>
      </c>
      <c r="H29" s="27"/>
      <c r="I29" s="28">
        <f>IF(H29=0,"",H29/H70*100)</f>
      </c>
      <c r="J29" s="27"/>
      <c r="K29" s="28">
        <f>IF(J29=0,"",J29/J70*100)</f>
      </c>
      <c r="L29" s="27"/>
      <c r="M29" s="28">
        <f>IF(L29=0,"",L29/L70*100)</f>
      </c>
      <c r="N29" s="27"/>
      <c r="O29" s="28">
        <f>IF(N29=0,"",N29/N70*100)</f>
      </c>
      <c r="P29" s="27"/>
      <c r="Q29" s="30">
        <f>IF(P29=0,"",P29/P70*100)</f>
      </c>
    </row>
    <row r="30" spans="1:17" ht="25.5" customHeight="1">
      <c r="A30" s="123">
        <v>9</v>
      </c>
      <c r="B30" s="187" t="s">
        <v>13</v>
      </c>
      <c r="C30" s="208"/>
      <c r="D30" s="27"/>
      <c r="E30" s="28">
        <f>IF(D30=0,"",D30/D70*100)</f>
      </c>
      <c r="F30" s="27"/>
      <c r="G30" s="28">
        <f>IF(F30=0,"",F30/F70*100)</f>
      </c>
      <c r="H30" s="27"/>
      <c r="I30" s="28">
        <f>IF(H30=0,"",H30/H70*100)</f>
      </c>
      <c r="J30" s="27"/>
      <c r="K30" s="28">
        <f>IF(J30=0,"",J30/J70*100)</f>
      </c>
      <c r="L30" s="27"/>
      <c r="M30" s="28">
        <f>IF(L30=0,"",L30/L70*100)</f>
      </c>
      <c r="N30" s="27"/>
      <c r="O30" s="28">
        <f>IF(N30=0,"",N30/N70*100)</f>
      </c>
      <c r="P30" s="27"/>
      <c r="Q30" s="30">
        <f>IF(P30=0,"",P30/P70*100)</f>
      </c>
    </row>
    <row r="31" spans="1:17" ht="12.75">
      <c r="A31" s="125"/>
      <c r="B31" s="263" t="s">
        <v>59</v>
      </c>
      <c r="C31" s="264"/>
      <c r="D31" s="265"/>
      <c r="E31" s="265"/>
      <c r="F31" s="265"/>
      <c r="G31" s="265"/>
      <c r="H31" s="265"/>
      <c r="I31" s="265"/>
      <c r="J31" s="265"/>
      <c r="K31" s="265"/>
      <c r="L31" s="265"/>
      <c r="M31" s="265"/>
      <c r="N31" s="265"/>
      <c r="O31" s="265"/>
      <c r="P31" s="265"/>
      <c r="Q31" s="265"/>
    </row>
    <row r="32" spans="1:17" ht="25.5" customHeight="1">
      <c r="A32" s="126">
        <v>10</v>
      </c>
      <c r="B32" s="347"/>
      <c r="C32" s="348"/>
      <c r="D32" s="27"/>
      <c r="E32" s="28">
        <f>IF(D32=0,"",D32/D70*100)</f>
      </c>
      <c r="F32" s="27"/>
      <c r="G32" s="28">
        <f>IF(F32=0,"",F32/F70*100)</f>
      </c>
      <c r="H32" s="27"/>
      <c r="I32" s="28">
        <f>IF(H32=0,"",H32/H70*100)</f>
      </c>
      <c r="J32" s="27"/>
      <c r="K32" s="28">
        <f>IF(J32=0,"",J32/J70*100)</f>
      </c>
      <c r="L32" s="27"/>
      <c r="M32" s="28">
        <f>IF(L32=0,"",L32/L70*100)</f>
      </c>
      <c r="N32" s="27"/>
      <c r="O32" s="28">
        <f>IF(N32=0,"",N32/N70*100)</f>
      </c>
      <c r="P32" s="27"/>
      <c r="Q32" s="32">
        <f>IF(P32=0,"",P32/P70*100)</f>
      </c>
    </row>
    <row r="33" spans="1:17" ht="25.5" customHeight="1" thickBot="1">
      <c r="A33" s="125">
        <v>11</v>
      </c>
      <c r="B33" s="172" t="s">
        <v>14</v>
      </c>
      <c r="C33" s="203"/>
      <c r="D33" s="17">
        <f>SUM(D21:D32)</f>
        <v>0</v>
      </c>
      <c r="E33" s="28">
        <f>IF(D33=0,"",D33/D70*100)</f>
      </c>
      <c r="F33" s="17">
        <f>SUM(F21:F32)</f>
        <v>0</v>
      </c>
      <c r="G33" s="28">
        <f>IF(F33=0,"",F33/F70*100)</f>
      </c>
      <c r="H33" s="17">
        <f>SUM(H21:H32)</f>
        <v>0</v>
      </c>
      <c r="I33" s="28">
        <f>IF(H33=0,"",H33/H70*100)</f>
      </c>
      <c r="J33" s="18">
        <f>SUM(J21:J32)</f>
        <v>0</v>
      </c>
      <c r="K33" s="28">
        <f>IF(J33=0,"",J33/J70*100)</f>
      </c>
      <c r="L33" s="17">
        <f>SUM(L21:L32)</f>
        <v>0</v>
      </c>
      <c r="M33" s="28">
        <f>IF(L33=0,"",L33/L70*100)</f>
      </c>
      <c r="N33" s="17">
        <f>SUM(N21:N32)</f>
        <v>0</v>
      </c>
      <c r="O33" s="28">
        <f>IF(N33=0,"",N33/N70*100)</f>
      </c>
      <c r="P33" s="17">
        <f>SUM(P21:P32)</f>
        <v>0</v>
      </c>
      <c r="Q33" s="30">
        <f>IF(P33=0,"",P33/P70*100)</f>
      </c>
    </row>
    <row r="34" spans="1:17" s="12" customFormat="1" ht="15" customHeight="1">
      <c r="A34" s="127">
        <v>12</v>
      </c>
      <c r="B34" s="181" t="s">
        <v>33</v>
      </c>
      <c r="C34" s="182"/>
      <c r="D34" s="182"/>
      <c r="E34" s="182"/>
      <c r="F34" s="182"/>
      <c r="G34" s="88"/>
      <c r="H34" s="88"/>
      <c r="I34" s="88"/>
      <c r="J34" s="88"/>
      <c r="K34" s="88"/>
      <c r="L34" s="88"/>
      <c r="M34" s="88"/>
      <c r="N34" s="88"/>
      <c r="O34" s="88"/>
      <c r="P34" s="88"/>
      <c r="Q34" s="88"/>
    </row>
    <row r="35" spans="1:17" ht="27" customHeight="1">
      <c r="A35" s="123">
        <v>13</v>
      </c>
      <c r="B35" s="206" t="s">
        <v>15</v>
      </c>
      <c r="C35" s="207"/>
      <c r="D35" s="27"/>
      <c r="E35" s="28">
        <f>IF(D35=0,"",D35/D70*100)</f>
      </c>
      <c r="F35" s="27"/>
      <c r="G35" s="28">
        <f>IF(F35=0,"",F35/F70*100)</f>
      </c>
      <c r="H35" s="27"/>
      <c r="I35" s="28">
        <f>IF(H35=0,"",H35/H70*100)</f>
      </c>
      <c r="J35" s="27"/>
      <c r="K35" s="28">
        <f>IF(J35=0,"",J35/J70*100)</f>
      </c>
      <c r="L35" s="27"/>
      <c r="M35" s="28">
        <f>IF(L35=0,"",L35/L70*100)</f>
      </c>
      <c r="N35" s="27"/>
      <c r="O35" s="28">
        <f>IF(N35=0,"",N35/N70*100)</f>
      </c>
      <c r="P35" s="27"/>
      <c r="Q35" s="30">
        <f>IF(P35=0,"",P35/P70*100)</f>
      </c>
    </row>
    <row r="36" spans="1:17" ht="27" customHeight="1">
      <c r="A36" s="123">
        <v>14</v>
      </c>
      <c r="B36" s="206" t="s">
        <v>16</v>
      </c>
      <c r="C36" s="207"/>
      <c r="D36" s="27"/>
      <c r="E36" s="28">
        <f>IF(D36=0,"",D36/D70*100)</f>
      </c>
      <c r="F36" s="27"/>
      <c r="G36" s="28">
        <f>IF(F36=0,"",F36/F70*100)</f>
      </c>
      <c r="H36" s="27"/>
      <c r="I36" s="28">
        <f>IF(H36=0,"",H36/H70*100)</f>
      </c>
      <c r="J36" s="27"/>
      <c r="K36" s="28">
        <f>IF(J36=0,"",J36/J70*100)</f>
      </c>
      <c r="L36" s="27"/>
      <c r="M36" s="28">
        <f>IF(L36=0,"",L36/L70*100)</f>
      </c>
      <c r="N36" s="27"/>
      <c r="O36" s="28">
        <f>IF(N36=0,"",N36/N70*100)</f>
      </c>
      <c r="P36" s="27"/>
      <c r="Q36" s="30">
        <f>IF(P36=0,"",P36/P70*100)</f>
      </c>
    </row>
    <row r="37" spans="1:17" ht="27" customHeight="1">
      <c r="A37" s="123">
        <v>15</v>
      </c>
      <c r="B37" s="206" t="s">
        <v>17</v>
      </c>
      <c r="C37" s="207"/>
      <c r="D37" s="27"/>
      <c r="E37" s="28">
        <f>IF(D37=0,"",D37/D70*100)</f>
      </c>
      <c r="F37" s="27"/>
      <c r="G37" s="28">
        <f>IF(F37=0,"",F37/F70*100)</f>
      </c>
      <c r="H37" s="27"/>
      <c r="I37" s="28">
        <f>IF(H37=0,"",H37/H70*100)</f>
      </c>
      <c r="J37" s="27"/>
      <c r="K37" s="28">
        <f>IF(J37=0,"",J37/J70*100)</f>
      </c>
      <c r="L37" s="27"/>
      <c r="M37" s="28">
        <f>IF(L37=0,"",L37/L70*100)</f>
      </c>
      <c r="N37" s="27"/>
      <c r="O37" s="28">
        <f>IF(N37=0,"",N37/N70*100)</f>
      </c>
      <c r="P37" s="27"/>
      <c r="Q37" s="30">
        <f>IF(P37=0,"",P37/P70*100)</f>
      </c>
    </row>
    <row r="38" spans="1:17" ht="27" customHeight="1">
      <c r="A38" s="123">
        <v>16</v>
      </c>
      <c r="B38" s="206" t="s">
        <v>18</v>
      </c>
      <c r="C38" s="207"/>
      <c r="D38" s="27"/>
      <c r="E38" s="28">
        <f>IF(D38=0,"",D38/D70*100)</f>
      </c>
      <c r="F38" s="27"/>
      <c r="G38" s="28">
        <f>IF(F38=0,"",F38/F70*100)</f>
      </c>
      <c r="H38" s="27"/>
      <c r="I38" s="28">
        <f>IF(H38=0,"",H38/H70*100)</f>
      </c>
      <c r="J38" s="27"/>
      <c r="K38" s="28">
        <f>IF(J38=0,"",J38/J70*100)</f>
      </c>
      <c r="L38" s="27"/>
      <c r="M38" s="28">
        <f>IF(L38=0,"",L38/L70*100)</f>
      </c>
      <c r="N38" s="27"/>
      <c r="O38" s="28">
        <f>IF(N38=0,"",N38/N70*100)</f>
      </c>
      <c r="P38" s="27"/>
      <c r="Q38" s="30">
        <f>IF(P38=0,"",P38/P70*100)</f>
      </c>
    </row>
    <row r="39" spans="1:17" ht="27" customHeight="1">
      <c r="A39" s="128">
        <v>17</v>
      </c>
      <c r="B39" s="206" t="s">
        <v>19</v>
      </c>
      <c r="C39" s="207"/>
      <c r="D39" s="27"/>
      <c r="E39" s="28">
        <f>IF(D39=0,"",D39/D70*100)</f>
      </c>
      <c r="F39" s="27"/>
      <c r="G39" s="28">
        <f>IF(F39=0,"",F39/F70*100)</f>
      </c>
      <c r="H39" s="27"/>
      <c r="I39" s="28">
        <f>IF(H39=0,"",H39/H70*100)</f>
      </c>
      <c r="J39" s="27"/>
      <c r="K39" s="28">
        <f>IF(J39=0,"",J39/J70*100)</f>
      </c>
      <c r="L39" s="27"/>
      <c r="M39" s="28">
        <f>IF(L39=0,"",L39/L70*100)</f>
      </c>
      <c r="N39" s="27"/>
      <c r="O39" s="28">
        <f>IF(N39=0,"",N39/N70*100)</f>
      </c>
      <c r="P39" s="27"/>
      <c r="Q39" s="30">
        <f>IF(P39=0,"",P39/P70*100)</f>
      </c>
    </row>
    <row r="40" spans="1:17" s="24" customFormat="1" ht="15" customHeight="1">
      <c r="A40" s="125"/>
      <c r="B40" s="206" t="s">
        <v>60</v>
      </c>
      <c r="C40" s="189"/>
      <c r="D40" s="189"/>
      <c r="E40" s="189"/>
      <c r="F40" s="189"/>
      <c r="G40" s="189"/>
      <c r="H40" s="189"/>
      <c r="I40" s="189"/>
      <c r="J40" s="189"/>
      <c r="K40" s="189"/>
      <c r="L40" s="189"/>
      <c r="M40" s="189"/>
      <c r="N40" s="189"/>
      <c r="O40" s="189"/>
      <c r="P40" s="189"/>
      <c r="Q40" s="189"/>
    </row>
    <row r="41" spans="1:17" ht="27" customHeight="1">
      <c r="A41" s="126">
        <v>18</v>
      </c>
      <c r="B41" s="335"/>
      <c r="C41" s="336"/>
      <c r="D41" s="33"/>
      <c r="E41" s="31">
        <f>IF(D41=0,"",D41/D70*100)</f>
      </c>
      <c r="F41" s="1"/>
      <c r="G41" s="31">
        <f>IF(F41=0,"",F41/F70*100)</f>
      </c>
      <c r="H41" s="34"/>
      <c r="I41" s="31">
        <f>IF(H41=0,"",H41/H70*100)</f>
      </c>
      <c r="J41" s="35"/>
      <c r="K41" s="31">
        <f>IF(J41=0,"",J41/J70*100)</f>
      </c>
      <c r="L41" s="34"/>
      <c r="M41" s="31">
        <f>IF(L41=0,"",L41/L70*100)</f>
      </c>
      <c r="N41" s="34"/>
      <c r="O41" s="31">
        <f>IF(N41=0,"",N41/N70*100)</f>
      </c>
      <c r="P41" s="34"/>
      <c r="Q41" s="32">
        <f>IF(P41=0,"",P41/P70*100)</f>
      </c>
    </row>
    <row r="42" spans="1:17" ht="27" customHeight="1" thickBot="1">
      <c r="A42" s="125">
        <v>19</v>
      </c>
      <c r="B42" s="219" t="s">
        <v>20</v>
      </c>
      <c r="C42" s="220"/>
      <c r="D42" s="17">
        <f>SUM(D35:D41)</f>
        <v>0</v>
      </c>
      <c r="E42" s="28">
        <f>IF(D42=0,"",D42/D70*100)</f>
      </c>
      <c r="F42" s="17">
        <f>SUM(F35:F41)</f>
        <v>0</v>
      </c>
      <c r="G42" s="28">
        <f>IF(F42=0,"",F42/F70*100)</f>
      </c>
      <c r="H42" s="17">
        <f>SUM(H35:H41)</f>
        <v>0</v>
      </c>
      <c r="I42" s="28">
        <f>IF(H42=0,"",H42/H70*100)</f>
      </c>
      <c r="J42" s="18">
        <f>SUM(J35:J41)</f>
        <v>0</v>
      </c>
      <c r="K42" s="28">
        <f>IF(J42=0,"",J42/J70*100)</f>
      </c>
      <c r="L42" s="17">
        <f>SUM(L35:L41)</f>
        <v>0</v>
      </c>
      <c r="M42" s="28">
        <f>IF(L42=0,"",L42/L70*100)</f>
      </c>
      <c r="N42" s="17">
        <f>SUM(N35:N41)</f>
        <v>0</v>
      </c>
      <c r="O42" s="28">
        <f>IF(N42=0,"",N42/N70*100)</f>
      </c>
      <c r="P42" s="17">
        <f>SUM(P35:P41)</f>
        <v>0</v>
      </c>
      <c r="Q42" s="30">
        <f>IF(P42=0,"",P42/P70*100)</f>
      </c>
    </row>
    <row r="43" spans="1:17" ht="15" customHeight="1">
      <c r="A43" s="129">
        <v>20</v>
      </c>
      <c r="B43" s="221" t="s">
        <v>21</v>
      </c>
      <c r="C43" s="197"/>
      <c r="D43" s="197"/>
      <c r="E43" s="197"/>
      <c r="F43" s="197"/>
      <c r="G43" s="197"/>
      <c r="H43" s="197"/>
      <c r="I43" s="197"/>
      <c r="J43" s="197"/>
      <c r="K43" s="197"/>
      <c r="L43" s="197"/>
      <c r="M43" s="197"/>
      <c r="N43" s="197"/>
      <c r="O43" s="197"/>
      <c r="P43" s="197"/>
      <c r="Q43" s="197"/>
    </row>
    <row r="44" spans="1:17" ht="15" customHeight="1">
      <c r="A44" s="130"/>
      <c r="B44" s="206" t="s">
        <v>22</v>
      </c>
      <c r="C44" s="189"/>
      <c r="D44" s="189"/>
      <c r="E44" s="189"/>
      <c r="F44" s="189"/>
      <c r="G44" s="189"/>
      <c r="H44" s="189"/>
      <c r="I44" s="189"/>
      <c r="J44" s="189"/>
      <c r="K44" s="189"/>
      <c r="L44" s="189"/>
      <c r="M44" s="189"/>
      <c r="N44" s="189"/>
      <c r="O44" s="189"/>
      <c r="P44" s="189"/>
      <c r="Q44" s="189"/>
    </row>
    <row r="45" spans="1:17" ht="25.5" customHeight="1">
      <c r="A45" s="126">
        <v>21</v>
      </c>
      <c r="B45" s="218"/>
      <c r="C45" s="91" t="s">
        <v>26</v>
      </c>
      <c r="D45" s="33"/>
      <c r="E45" s="31">
        <f>IF(D45=0,"",D45/D$70*100)</f>
      </c>
      <c r="F45" s="34"/>
      <c r="G45" s="31">
        <f>IF(F45=0,"",F45/F$70*100)</f>
      </c>
      <c r="H45" s="34"/>
      <c r="I45" s="31">
        <f>IF(H45=0,"",H45/H$70*100)</f>
      </c>
      <c r="J45" s="35"/>
      <c r="K45" s="31">
        <f>IF(J45=0,"",J45/J$70*100)</f>
      </c>
      <c r="L45" s="34"/>
      <c r="M45" s="31">
        <f>IF(L45=0,"",L45/L$70*100)</f>
      </c>
      <c r="N45" s="34"/>
      <c r="O45" s="31">
        <f>IF(N45=0,"",N45/N$70*100)</f>
      </c>
      <c r="P45" s="34"/>
      <c r="Q45" s="30">
        <f>IF(P45=0,"",P45/P$70*100)</f>
      </c>
    </row>
    <row r="46" spans="1:17" ht="12.75">
      <c r="A46" s="261">
        <v>22</v>
      </c>
      <c r="B46" s="218"/>
      <c r="C46" s="89" t="s">
        <v>23</v>
      </c>
      <c r="D46" s="36"/>
      <c r="E46" s="31">
        <f aca="true" t="shared" si="1" ref="E46:G47">IF(D46=0,"",D46/D$70*100)</f>
      </c>
      <c r="F46" s="36"/>
      <c r="G46" s="31">
        <f t="shared" si="1"/>
      </c>
      <c r="H46" s="36"/>
      <c r="I46" s="31">
        <f>IF(H46=0,"",H46/H$70*100)</f>
      </c>
      <c r="J46" s="37"/>
      <c r="K46" s="31">
        <f>IF(J46=0,"",J46/J$70*100)</f>
      </c>
      <c r="L46" s="36"/>
      <c r="M46" s="31">
        <f>IF(L46=0,"",L46/L$70*100)</f>
      </c>
      <c r="N46" s="36"/>
      <c r="O46" s="31">
        <f>IF(N46=0,"",N46/N$70*100)</f>
      </c>
      <c r="P46" s="36"/>
      <c r="Q46" s="32">
        <f>IF(P46=0,"",P46/P$70*100)</f>
      </c>
    </row>
    <row r="47" spans="1:17" ht="12.75">
      <c r="A47" s="262"/>
      <c r="B47" s="218"/>
      <c r="C47" s="89" t="s">
        <v>193</v>
      </c>
      <c r="D47" s="38"/>
      <c r="E47" s="31">
        <f t="shared" si="1"/>
      </c>
      <c r="F47" s="38"/>
      <c r="G47" s="31">
        <f t="shared" si="1"/>
      </c>
      <c r="H47" s="38"/>
      <c r="I47" s="31">
        <f>IF(H47=0,"",H47/H$70*100)</f>
      </c>
      <c r="J47" s="39"/>
      <c r="K47" s="31">
        <f>IF(J47=0,"",J47/J$70*100)</f>
      </c>
      <c r="L47" s="38"/>
      <c r="M47" s="31">
        <f>IF(L47=0,"",L47/L$70*100)</f>
      </c>
      <c r="N47" s="38"/>
      <c r="O47" s="31">
        <f>IF(N47=0,"",N47/N$70*100)</f>
      </c>
      <c r="P47" s="38"/>
      <c r="Q47" s="32">
        <f>IF(P47=0,"",P47/P$70*100)</f>
      </c>
    </row>
    <row r="48" spans="1:17" ht="15" customHeight="1">
      <c r="A48" s="130"/>
      <c r="B48" s="187" t="s">
        <v>24</v>
      </c>
      <c r="C48" s="189"/>
      <c r="D48" s="189"/>
      <c r="E48" s="189"/>
      <c r="F48" s="189"/>
      <c r="G48" s="189"/>
      <c r="H48" s="189"/>
      <c r="I48" s="189"/>
      <c r="J48" s="189"/>
      <c r="K48" s="189"/>
      <c r="L48" s="189"/>
      <c r="M48" s="189"/>
      <c r="N48" s="189"/>
      <c r="O48" s="189"/>
      <c r="P48" s="189"/>
      <c r="Q48" s="189"/>
    </row>
    <row r="49" spans="1:17" ht="27" customHeight="1">
      <c r="A49" s="131">
        <v>23</v>
      </c>
      <c r="B49" s="218"/>
      <c r="C49" s="91" t="s">
        <v>25</v>
      </c>
      <c r="D49" s="33"/>
      <c r="E49" s="31">
        <f>IF(D49=0,"",D49/D70*100)</f>
      </c>
      <c r="F49" s="34"/>
      <c r="G49" s="31">
        <f>IF(F49=0,"",F49/F70*100)</f>
      </c>
      <c r="H49" s="34"/>
      <c r="I49" s="31">
        <f>IF(H49=0,"",H49/H70*100)</f>
      </c>
      <c r="J49" s="35"/>
      <c r="K49" s="31">
        <f>IF(J49=0,"",J49/J70*100)</f>
      </c>
      <c r="L49" s="34"/>
      <c r="M49" s="31">
        <f>IF(L49=0,"",L49/L70*100)</f>
      </c>
      <c r="N49" s="34"/>
      <c r="O49" s="31">
        <f>IF(N49=0,"",N49/N70*100)</f>
      </c>
      <c r="P49" s="34"/>
      <c r="Q49" s="32">
        <f>IF(P49=0,"",P49/P70*100)</f>
      </c>
    </row>
    <row r="50" spans="1:17" ht="12.75">
      <c r="A50" s="130"/>
      <c r="B50" s="218"/>
      <c r="C50" s="189" t="s">
        <v>61</v>
      </c>
      <c r="D50" s="189"/>
      <c r="E50" s="189"/>
      <c r="F50" s="189"/>
      <c r="G50" s="189"/>
      <c r="H50" s="189"/>
      <c r="I50" s="189"/>
      <c r="J50" s="189"/>
      <c r="K50" s="189"/>
      <c r="L50" s="189"/>
      <c r="M50" s="189"/>
      <c r="N50" s="189"/>
      <c r="O50" s="189"/>
      <c r="P50" s="189"/>
      <c r="Q50" s="189"/>
    </row>
    <row r="51" spans="1:17" ht="27" customHeight="1">
      <c r="A51" s="131">
        <v>24</v>
      </c>
      <c r="B51" s="345"/>
      <c r="C51" s="346"/>
      <c r="D51" s="40"/>
      <c r="E51" s="31">
        <f>IF(D51=0,"",D51/D70*100)</f>
      </c>
      <c r="F51" s="36"/>
      <c r="G51" s="31">
        <f>IF(F51=0,"",F51/F70*100)</f>
      </c>
      <c r="H51" s="36"/>
      <c r="I51" s="31">
        <f>IF(H51=0,"",H51/H70*100)</f>
      </c>
      <c r="J51" s="37"/>
      <c r="K51" s="31">
        <f>IF(J51=0,"",J51/J70*100)</f>
      </c>
      <c r="L51" s="36"/>
      <c r="M51" s="31">
        <f>IF(L51=0,"",L51/L70*100)</f>
      </c>
      <c r="N51" s="36"/>
      <c r="O51" s="31">
        <f>IF(N51=0,"",N51/N70*100)</f>
      </c>
      <c r="P51" s="36"/>
      <c r="Q51" s="32">
        <f>IF(P51=0,"",P51/P70*100)</f>
      </c>
    </row>
    <row r="52" spans="1:17" ht="15" customHeight="1">
      <c r="A52" s="130"/>
      <c r="B52" s="187" t="s">
        <v>168</v>
      </c>
      <c r="C52" s="189"/>
      <c r="D52" s="189"/>
      <c r="E52" s="189"/>
      <c r="F52" s="189"/>
      <c r="G52" s="189"/>
      <c r="H52" s="189"/>
      <c r="I52" s="189"/>
      <c r="J52" s="189"/>
      <c r="K52" s="189"/>
      <c r="L52" s="189"/>
      <c r="M52" s="189"/>
      <c r="N52" s="189"/>
      <c r="O52" s="189"/>
      <c r="P52" s="189"/>
      <c r="Q52" s="189"/>
    </row>
    <row r="53" spans="1:17" ht="27" customHeight="1">
      <c r="A53" s="131">
        <v>25</v>
      </c>
      <c r="B53" s="218"/>
      <c r="C53" s="91" t="s">
        <v>26</v>
      </c>
      <c r="D53" s="33"/>
      <c r="E53" s="31">
        <f>IF(D53=0,"",D53/D70*100)</f>
      </c>
      <c r="F53" s="34"/>
      <c r="G53" s="31">
        <f>IF(F53=0,"",F53/F70*100)</f>
      </c>
      <c r="H53" s="34"/>
      <c r="I53" s="31">
        <f>IF(H53=0,"",H53/H70*100)</f>
      </c>
      <c r="J53" s="35"/>
      <c r="K53" s="31">
        <f>IF(J53=0,"",J53/J70*100)</f>
      </c>
      <c r="L53" s="34"/>
      <c r="M53" s="31">
        <f>IF(L53=0,"",L53/L70*100)</f>
      </c>
      <c r="N53" s="34"/>
      <c r="O53" s="31">
        <f>IF(N53=0,"",N53/N70*100)</f>
      </c>
      <c r="P53" s="34"/>
      <c r="Q53" s="32">
        <f>IF(P53=0,"",P53/P70*100)</f>
      </c>
    </row>
    <row r="54" spans="1:17" ht="27" customHeight="1">
      <c r="A54" s="132">
        <v>26</v>
      </c>
      <c r="B54" s="218"/>
      <c r="C54" s="89" t="s">
        <v>27</v>
      </c>
      <c r="D54" s="27"/>
      <c r="E54" s="28">
        <f>IF(D54=0,"",D54/D70*100)</f>
      </c>
      <c r="F54" s="27"/>
      <c r="G54" s="28">
        <f>IF(F54=0,"",F54/F70*100)</f>
      </c>
      <c r="H54" s="27"/>
      <c r="I54" s="28">
        <f>IF(H54=0,"",H54/H70*100)</f>
      </c>
      <c r="J54" s="29"/>
      <c r="K54" s="28">
        <f>IF(J54=0,"",J54/J70*100)</f>
      </c>
      <c r="L54" s="27"/>
      <c r="M54" s="28">
        <f>IF(L54=0,"",L54/L70*100)</f>
      </c>
      <c r="N54" s="27"/>
      <c r="O54" s="28">
        <f>IF(N54=0,"",N54/N70*100)</f>
      </c>
      <c r="P54" s="27"/>
      <c r="Q54" s="30">
        <f>IF(P54=0,"",P54/P70*100)</f>
      </c>
    </row>
    <row r="55" spans="1:17" ht="27" customHeight="1">
      <c r="A55" s="132">
        <v>27</v>
      </c>
      <c r="B55" s="218"/>
      <c r="C55" s="90" t="s">
        <v>23</v>
      </c>
      <c r="D55" s="38"/>
      <c r="E55" s="28">
        <f>IF(D55=0,"",D55/D70*100)</f>
      </c>
      <c r="F55" s="38"/>
      <c r="G55" s="28">
        <f>IF(F55=0,"",F55/F70*100)</f>
      </c>
      <c r="H55" s="38"/>
      <c r="I55" s="28">
        <f>IF(H55=0,"",H55/H70*100)</f>
      </c>
      <c r="J55" s="39"/>
      <c r="K55" s="28">
        <f>IF(J55=0,"",J55/J70*100)</f>
      </c>
      <c r="L55" s="38"/>
      <c r="M55" s="28">
        <f>IF(L55=0,"",L55/L70*100)</f>
      </c>
      <c r="N55" s="38"/>
      <c r="O55" s="28">
        <f>IF(N55=0,"",N55/N70*100)</f>
      </c>
      <c r="P55" s="38"/>
      <c r="Q55" s="30">
        <f>IF(P55=0,"",P55/P70*100)</f>
      </c>
    </row>
    <row r="56" spans="1:17" ht="15" customHeight="1">
      <c r="A56" s="130"/>
      <c r="B56" s="187" t="s">
        <v>180</v>
      </c>
      <c r="C56" s="189"/>
      <c r="D56" s="189"/>
      <c r="E56" s="189"/>
      <c r="F56" s="189"/>
      <c r="G56" s="189"/>
      <c r="H56" s="189"/>
      <c r="I56" s="189"/>
      <c r="J56" s="189"/>
      <c r="K56" s="189"/>
      <c r="L56" s="189"/>
      <c r="M56" s="189"/>
      <c r="N56" s="189"/>
      <c r="O56" s="189"/>
      <c r="P56" s="189"/>
      <c r="Q56" s="189"/>
    </row>
    <row r="57" spans="1:17" ht="27" customHeight="1">
      <c r="A57" s="131">
        <v>28</v>
      </c>
      <c r="B57" s="101"/>
      <c r="C57" s="92" t="s">
        <v>179</v>
      </c>
      <c r="D57" s="33"/>
      <c r="E57" s="31">
        <f>IF(D57=0,"",D57/D70*100)</f>
      </c>
      <c r="F57" s="34"/>
      <c r="G57" s="31">
        <f>IF(F57=0,"",F57/F70*100)</f>
      </c>
      <c r="H57" s="34"/>
      <c r="I57" s="31">
        <f>IF(H57=0,"",H57/H70*100)</f>
      </c>
      <c r="J57" s="35"/>
      <c r="K57" s="31">
        <f>IF(J57=0,"",J57/J70*100)</f>
      </c>
      <c r="L57" s="34"/>
      <c r="M57" s="31">
        <f>IF(L57=0,"",L57/L70*100)</f>
      </c>
      <c r="N57" s="34"/>
      <c r="O57" s="31">
        <f>IF(N57=0,"",N57/N70*100)</f>
      </c>
      <c r="P57" s="34"/>
      <c r="Q57" s="32">
        <f>IF(P57=0,"",P57/P70*100)</f>
      </c>
    </row>
    <row r="58" spans="1:17" ht="27" customHeight="1">
      <c r="A58" s="133">
        <v>29</v>
      </c>
      <c r="B58" s="102"/>
      <c r="C58" s="93" t="s">
        <v>179</v>
      </c>
      <c r="D58" s="27"/>
      <c r="E58" s="28">
        <f>IF(D58=0,"",D58/D70*100)</f>
      </c>
      <c r="F58" s="2"/>
      <c r="G58" s="28">
        <f>IF(F58=0,"",F58/F70*100)</f>
      </c>
      <c r="H58" s="27"/>
      <c r="I58" s="28">
        <f>IF(H58=0,"",H58/H70*100)</f>
      </c>
      <c r="J58" s="29"/>
      <c r="K58" s="28">
        <f>IF(J58=0,"",J58/J70*100)</f>
      </c>
      <c r="L58" s="27"/>
      <c r="M58" s="28">
        <f>IF(L58=0,"",L58/L70*100)</f>
      </c>
      <c r="N58" s="27"/>
      <c r="O58" s="28">
        <f>IF(N58=0,"",N58/N70*100)</f>
      </c>
      <c r="P58" s="27"/>
      <c r="Q58" s="30">
        <f>IF(P58=0,"",P58/P70*100)</f>
      </c>
    </row>
    <row r="59" spans="1:17" ht="27" customHeight="1">
      <c r="A59" s="133">
        <v>30</v>
      </c>
      <c r="B59" s="345"/>
      <c r="C59" s="346"/>
      <c r="D59" s="38"/>
      <c r="E59" s="28">
        <f>IF(D59=0,"",D59/D70*100)</f>
      </c>
      <c r="F59" s="3"/>
      <c r="G59" s="28">
        <f>IF(F59=0,"",F59/F70*100)</f>
      </c>
      <c r="H59" s="38"/>
      <c r="I59" s="28">
        <f>IF(H59=0,"",H59/H70*100)</f>
      </c>
      <c r="J59" s="39"/>
      <c r="K59" s="28">
        <f>IF(J59=0,"",J59/J70*100)</f>
      </c>
      <c r="L59" s="38"/>
      <c r="M59" s="28">
        <f>IF(L59=0,"",L59/L70*100)</f>
      </c>
      <c r="N59" s="38"/>
      <c r="O59" s="28">
        <f>IF(N59=0,"",N59/N70*100)</f>
      </c>
      <c r="P59" s="38"/>
      <c r="Q59" s="30">
        <f>IF(P59=0,"",P59/P70*100)</f>
      </c>
    </row>
    <row r="60" spans="1:17" ht="15" customHeight="1">
      <c r="A60" s="130"/>
      <c r="B60" s="187" t="s">
        <v>28</v>
      </c>
      <c r="C60" s="189"/>
      <c r="D60" s="189"/>
      <c r="E60" s="189"/>
      <c r="F60" s="189"/>
      <c r="G60" s="189"/>
      <c r="H60" s="189"/>
      <c r="I60" s="189"/>
      <c r="J60" s="189"/>
      <c r="K60" s="189"/>
      <c r="L60" s="189"/>
      <c r="M60" s="189"/>
      <c r="N60" s="189"/>
      <c r="O60" s="189"/>
      <c r="P60" s="189"/>
      <c r="Q60" s="189"/>
    </row>
    <row r="61" spans="1:17" ht="27" customHeight="1">
      <c r="A61" s="126">
        <v>31</v>
      </c>
      <c r="B61" s="218"/>
      <c r="C61" s="91" t="s">
        <v>72</v>
      </c>
      <c r="D61" s="33"/>
      <c r="E61" s="31">
        <f>IF(D61=0,"",D61/D70*100)</f>
      </c>
      <c r="F61" s="1"/>
      <c r="G61" s="31">
        <f>IF(F61=0,"",F61/F70*100)</f>
      </c>
      <c r="H61" s="34"/>
      <c r="I61" s="31">
        <f>IF(H61=0,"",H61/H70*100)</f>
      </c>
      <c r="J61" s="35"/>
      <c r="K61" s="31">
        <f>IF(J61=0,"",J61/J70*100)</f>
      </c>
      <c r="L61" s="34"/>
      <c r="M61" s="31">
        <f>IF(L61=0,"",L61/L70*100)</f>
      </c>
      <c r="N61" s="34"/>
      <c r="O61" s="31">
        <f>IF(N61=0,"",N61/N70*100)</f>
      </c>
      <c r="P61" s="34"/>
      <c r="Q61" s="32">
        <f>IF(P61=0,"",P61/P70*100)</f>
      </c>
    </row>
    <row r="62" spans="1:17" ht="27" customHeight="1">
      <c r="A62" s="123">
        <v>32</v>
      </c>
      <c r="B62" s="218"/>
      <c r="C62" s="90" t="s">
        <v>56</v>
      </c>
      <c r="D62" s="38"/>
      <c r="E62" s="28">
        <f>IF(D62=0,"",D62/D70*100)</f>
      </c>
      <c r="F62" s="4"/>
      <c r="G62" s="28">
        <f>IF(F62=0,"",F62/F70*100)</f>
      </c>
      <c r="H62" s="38"/>
      <c r="I62" s="28">
        <f>IF(H62=0,"",H62/H70*100)</f>
      </c>
      <c r="J62" s="39"/>
      <c r="K62" s="28">
        <f>IF(J62=0,"",J62/J70*100)</f>
      </c>
      <c r="L62" s="38"/>
      <c r="M62" s="28">
        <f>IF(L62=0,"",L62/L70*100)</f>
      </c>
      <c r="N62" s="38"/>
      <c r="O62" s="28">
        <f>IF(N62=0,"",N62/N70*100)</f>
      </c>
      <c r="P62" s="38"/>
      <c r="Q62" s="30">
        <f>IF(P62=0,"",P62/P70*100)</f>
      </c>
    </row>
    <row r="63" spans="1:17" ht="15" customHeight="1">
      <c r="A63" s="130"/>
      <c r="B63" s="206" t="s">
        <v>119</v>
      </c>
      <c r="C63" s="189"/>
      <c r="D63" s="189"/>
      <c r="E63" s="189"/>
      <c r="F63" s="189"/>
      <c r="G63" s="189"/>
      <c r="H63" s="189"/>
      <c r="I63" s="189"/>
      <c r="J63" s="189"/>
      <c r="K63" s="189"/>
      <c r="L63" s="189"/>
      <c r="M63" s="189"/>
      <c r="N63" s="189"/>
      <c r="O63" s="189"/>
      <c r="P63" s="189"/>
      <c r="Q63" s="189"/>
    </row>
    <row r="64" spans="1:17" ht="24" customHeight="1">
      <c r="A64" s="126">
        <v>33</v>
      </c>
      <c r="B64" s="339"/>
      <c r="C64" s="340"/>
      <c r="D64" s="33"/>
      <c r="E64" s="31">
        <f>IF(D64=0,"",D64/D70*100)</f>
      </c>
      <c r="F64" s="34"/>
      <c r="G64" s="31">
        <f>IF(F64=0,"",F64/F70*100)</f>
      </c>
      <c r="H64" s="34"/>
      <c r="I64" s="31">
        <f>IF(H64=0,"",H64/H70*100)</f>
      </c>
      <c r="J64" s="35"/>
      <c r="K64" s="31">
        <f>IF(J64=0,"",J64/J70*100)</f>
      </c>
      <c r="L64" s="34"/>
      <c r="M64" s="31">
        <f>IF(L64=0,"",L64/L70*100)</f>
      </c>
      <c r="N64" s="34"/>
      <c r="O64" s="31">
        <f>IF(N64=0,"",N64/N70*100)</f>
      </c>
      <c r="P64" s="34"/>
      <c r="Q64" s="32">
        <f>IF(P64=0,"",P64/P70*100)</f>
      </c>
    </row>
    <row r="65" spans="1:17" ht="26.25" customHeight="1" thickBot="1">
      <c r="A65" s="125">
        <v>34</v>
      </c>
      <c r="B65" s="219" t="s">
        <v>29</v>
      </c>
      <c r="C65" s="220"/>
      <c r="D65" s="17">
        <f>SUM(D45:D64)</f>
        <v>0</v>
      </c>
      <c r="E65" s="28">
        <f>IF(D65=0,"",D65/D70*100)</f>
      </c>
      <c r="F65" s="17">
        <f>SUM(F45:F64)</f>
        <v>0</v>
      </c>
      <c r="G65" s="28">
        <f>IF(F65=0,"",F65/F70*100)</f>
      </c>
      <c r="H65" s="17">
        <f>SUM(H45:H64)</f>
        <v>0</v>
      </c>
      <c r="I65" s="28">
        <f>IF(H65=0,"",H65/H70*100)</f>
      </c>
      <c r="J65" s="18">
        <f>SUM(J45:J64)</f>
        <v>0</v>
      </c>
      <c r="K65" s="28">
        <f>IF(J65=0,"",J65/J70*100)</f>
      </c>
      <c r="L65" s="17">
        <f>SUM(L45:L64)</f>
        <v>0</v>
      </c>
      <c r="M65" s="28">
        <f>IF(L65=0,"",L65/L70*100)</f>
      </c>
      <c r="N65" s="17">
        <f>SUM(N45:N64)</f>
        <v>0</v>
      </c>
      <c r="O65" s="28">
        <f>IF(N65=0,"",N65/N70*100)</f>
      </c>
      <c r="P65" s="17">
        <f>SUM(P45:P64)</f>
        <v>0</v>
      </c>
      <c r="Q65" s="30">
        <f>IF(P65=0,"",P65/P70*100)</f>
      </c>
    </row>
    <row r="66" spans="1:17" ht="15" customHeight="1">
      <c r="A66" s="134">
        <v>35</v>
      </c>
      <c r="B66" s="197" t="s">
        <v>30</v>
      </c>
      <c r="C66" s="197"/>
      <c r="D66" s="198"/>
      <c r="E66" s="198"/>
      <c r="F66" s="198"/>
      <c r="G66" s="198"/>
      <c r="H66" s="198"/>
      <c r="I66" s="198"/>
      <c r="J66" s="198"/>
      <c r="K66" s="198"/>
      <c r="L66" s="198"/>
      <c r="M66" s="198"/>
      <c r="N66" s="198"/>
      <c r="O66" s="198"/>
      <c r="P66" s="198"/>
      <c r="Q66" s="198"/>
    </row>
    <row r="67" spans="1:17" ht="27" customHeight="1">
      <c r="A67" s="126">
        <v>36</v>
      </c>
      <c r="B67" s="199" t="s">
        <v>31</v>
      </c>
      <c r="C67" s="200"/>
      <c r="D67" s="33"/>
      <c r="E67" s="31">
        <f>IF(D67=0,"",D67/D70*100)</f>
      </c>
      <c r="F67" s="34"/>
      <c r="G67" s="31">
        <f>IF(F67=0,"",F67/F70*100)</f>
      </c>
      <c r="H67" s="34"/>
      <c r="I67" s="31">
        <f>IF(H67=0,"",H67/H70*100)</f>
      </c>
      <c r="J67" s="35"/>
      <c r="K67" s="31">
        <f>IF(J67=0,"",J67/J70*100)</f>
      </c>
      <c r="L67" s="34"/>
      <c r="M67" s="31">
        <f>IF(L67=0,"",L67/L70*100)</f>
      </c>
      <c r="N67" s="34"/>
      <c r="O67" s="31">
        <f>IF(N67=0,"",N67/N70*100)</f>
      </c>
      <c r="P67" s="34"/>
      <c r="Q67" s="32">
        <f>IF(P67=0,"",P67/P70*100)</f>
      </c>
    </row>
    <row r="68" spans="1:17" ht="12.75" customHeight="1">
      <c r="A68" s="125"/>
      <c r="B68" s="201" t="s">
        <v>62</v>
      </c>
      <c r="C68" s="202"/>
      <c r="D68" s="202"/>
      <c r="E68" s="202"/>
      <c r="F68" s="202"/>
      <c r="G68" s="202"/>
      <c r="H68" s="202"/>
      <c r="I68" s="202"/>
      <c r="J68" s="202"/>
      <c r="K68" s="202"/>
      <c r="L68" s="202"/>
      <c r="M68" s="202"/>
      <c r="N68" s="202"/>
      <c r="O68" s="202"/>
      <c r="P68" s="202"/>
      <c r="Q68" s="202"/>
    </row>
    <row r="69" spans="1:17" ht="27" customHeight="1" thickBot="1">
      <c r="A69" s="135">
        <v>37</v>
      </c>
      <c r="B69" s="343"/>
      <c r="C69" s="344"/>
      <c r="D69" s="33"/>
      <c r="E69" s="31">
        <f>IF(D69=0,"",D69/D70*100)</f>
      </c>
      <c r="F69" s="34"/>
      <c r="G69" s="31">
        <f>IF(F69=0,"",F69/F70*100)</f>
      </c>
      <c r="H69" s="34"/>
      <c r="I69" s="31">
        <f>IF(H69=0,"",H69/H70*100)</f>
      </c>
      <c r="J69" s="35"/>
      <c r="K69" s="31">
        <f>IF(J69=0,"",J69/J70*100)</f>
      </c>
      <c r="L69" s="34"/>
      <c r="M69" s="31">
        <f>IF(L69=0,"",L69/L70*100)</f>
      </c>
      <c r="N69" s="34"/>
      <c r="O69" s="31">
        <f>IF(N69=0,"",N69/N70*100)</f>
      </c>
      <c r="P69" s="34"/>
      <c r="Q69" s="32">
        <f>IF(P69=0,"",P69/P70*100)</f>
      </c>
    </row>
    <row r="70" spans="1:17" ht="27" customHeight="1" thickBot="1">
      <c r="A70" s="136">
        <v>38</v>
      </c>
      <c r="B70" s="214" t="s">
        <v>32</v>
      </c>
      <c r="C70" s="215"/>
      <c r="D70" s="41">
        <f>SUM(D69+D67+D65+D33+D42)</f>
        <v>0</v>
      </c>
      <c r="E70" s="42"/>
      <c r="F70" s="41">
        <f>SUM(F69+F67+F65+F42+F33)</f>
        <v>0</v>
      </c>
      <c r="G70" s="42"/>
      <c r="H70" s="41">
        <f>SUM(H69+H67+H65+H42+H33)</f>
        <v>0</v>
      </c>
      <c r="I70" s="43"/>
      <c r="J70" s="41">
        <f>SUM(J69+J67+J65+J42+J33)</f>
        <v>0</v>
      </c>
      <c r="K70" s="42"/>
      <c r="L70" s="41">
        <f>SUM(L69+L67+L65+L42+L33)</f>
        <v>0</v>
      </c>
      <c r="M70" s="42"/>
      <c r="N70" s="41">
        <f>SUM(N69+N67+N65+N42+N33)</f>
        <v>0</v>
      </c>
      <c r="O70" s="42"/>
      <c r="P70" s="41">
        <f>SUM(P69+P67+P65+P42+P33)</f>
        <v>0</v>
      </c>
      <c r="Q70" s="43"/>
    </row>
    <row r="71" spans="1:17" s="12" customFormat="1" ht="15" customHeight="1">
      <c r="A71" s="136"/>
      <c r="B71" s="163" t="s">
        <v>66</v>
      </c>
      <c r="C71" s="186"/>
      <c r="D71" s="186"/>
      <c r="E71" s="186"/>
      <c r="F71" s="186"/>
      <c r="G71" s="186"/>
      <c r="H71" s="186"/>
      <c r="I71" s="186"/>
      <c r="J71" s="186"/>
      <c r="K71" s="186"/>
      <c r="L71" s="186"/>
      <c r="M71" s="186"/>
      <c r="N71" s="186"/>
      <c r="O71" s="186"/>
      <c r="P71" s="186"/>
      <c r="Q71" s="186"/>
    </row>
    <row r="72" spans="1:17" ht="15" customHeight="1">
      <c r="A72" s="130"/>
      <c r="B72" s="190" t="s">
        <v>67</v>
      </c>
      <c r="C72" s="191"/>
      <c r="D72" s="191"/>
      <c r="E72" s="191"/>
      <c r="F72" s="191"/>
      <c r="G72" s="191"/>
      <c r="H72" s="191"/>
      <c r="I72" s="191"/>
      <c r="J72" s="191"/>
      <c r="K72" s="191"/>
      <c r="L72" s="191"/>
      <c r="M72" s="191"/>
      <c r="N72" s="191"/>
      <c r="O72" s="191"/>
      <c r="P72" s="191"/>
      <c r="Q72" s="191"/>
    </row>
    <row r="73" spans="1:17" ht="57" customHeight="1" thickBot="1">
      <c r="A73" s="131">
        <v>39</v>
      </c>
      <c r="B73" s="192"/>
      <c r="C73" s="193"/>
      <c r="D73" s="193"/>
      <c r="E73" s="193"/>
      <c r="F73" s="193"/>
      <c r="G73" s="193"/>
      <c r="H73" s="193"/>
      <c r="I73" s="193"/>
      <c r="J73" s="193"/>
      <c r="K73" s="193"/>
      <c r="L73" s="193"/>
      <c r="M73" s="193"/>
      <c r="N73" s="193"/>
      <c r="O73" s="193"/>
      <c r="P73" s="193"/>
      <c r="Q73" s="193"/>
    </row>
    <row r="74" spans="1:17" s="24" customFormat="1" ht="12.75">
      <c r="A74" s="137">
        <v>40</v>
      </c>
      <c r="B74" s="213" t="s">
        <v>63</v>
      </c>
      <c r="C74" s="213"/>
      <c r="D74" s="213"/>
      <c r="E74" s="213"/>
      <c r="F74" s="213"/>
      <c r="G74" s="213"/>
      <c r="H74" s="213"/>
      <c r="I74" s="213"/>
      <c r="J74" s="213"/>
      <c r="K74" s="213"/>
      <c r="L74" s="213"/>
      <c r="M74" s="213"/>
      <c r="N74" s="213"/>
      <c r="O74" s="213"/>
      <c r="P74" s="213"/>
      <c r="Q74" s="213"/>
    </row>
    <row r="75" spans="1:17" s="24" customFormat="1" ht="15" customHeight="1">
      <c r="A75" s="133">
        <v>41</v>
      </c>
      <c r="B75" s="211" t="s">
        <v>64</v>
      </c>
      <c r="C75" s="211"/>
      <c r="D75" s="211"/>
      <c r="E75" s="211"/>
      <c r="F75" s="211"/>
      <c r="G75" s="211"/>
      <c r="H75" s="211"/>
      <c r="I75" s="211"/>
      <c r="J75" s="211"/>
      <c r="K75" s="211"/>
      <c r="L75" s="211"/>
      <c r="M75" s="211"/>
      <c r="N75" s="211"/>
      <c r="O75" s="211"/>
      <c r="P75" s="211"/>
      <c r="Q75" s="211"/>
    </row>
    <row r="76" spans="1:17" ht="27" customHeight="1">
      <c r="A76" s="123">
        <v>42</v>
      </c>
      <c r="B76" s="212" t="s">
        <v>34</v>
      </c>
      <c r="C76" s="164"/>
      <c r="D76" s="27"/>
      <c r="E76" s="28">
        <f>IF(D76=0,"",D76/D107*100)</f>
      </c>
      <c r="F76" s="2"/>
      <c r="G76" s="28">
        <f>IF(F76=0,"",F76/F107*100)</f>
      </c>
      <c r="H76" s="27"/>
      <c r="I76" s="28">
        <f>IF(H76=0,"",H76/H107*100)</f>
      </c>
      <c r="J76" s="29"/>
      <c r="K76" s="28">
        <f>IF(J76=0,"",J76/J107*100)</f>
      </c>
      <c r="L76" s="27"/>
      <c r="M76" s="28">
        <f>IF(L76=0,"",L76/L107*100)</f>
      </c>
      <c r="N76" s="27"/>
      <c r="O76" s="28">
        <f>IF(N76=0,"",N76/N107*100)</f>
      </c>
      <c r="P76" s="27"/>
      <c r="Q76" s="30">
        <f>IF(P76=0,"",P76/P107*100)</f>
      </c>
    </row>
    <row r="77" spans="1:17" ht="15" customHeight="1">
      <c r="A77" s="130"/>
      <c r="B77" s="212" t="s">
        <v>35</v>
      </c>
      <c r="C77" s="185"/>
      <c r="D77" s="185"/>
      <c r="E77" s="185"/>
      <c r="F77" s="185"/>
      <c r="G77" s="185"/>
      <c r="H77" s="185"/>
      <c r="I77" s="185"/>
      <c r="J77" s="185"/>
      <c r="K77" s="185"/>
      <c r="L77" s="185"/>
      <c r="M77" s="185"/>
      <c r="N77" s="185"/>
      <c r="O77" s="185"/>
      <c r="P77" s="185"/>
      <c r="Q77" s="185"/>
    </row>
    <row r="78" spans="1:17" ht="27" customHeight="1">
      <c r="A78" s="126">
        <v>43</v>
      </c>
      <c r="B78" s="49"/>
      <c r="C78" s="94" t="s">
        <v>73</v>
      </c>
      <c r="D78" s="33"/>
      <c r="E78" s="31">
        <f>IF(D78=0,"",D78/D107*100)</f>
      </c>
      <c r="F78" s="1"/>
      <c r="G78" s="31">
        <f>IF(F78=0,"",F78/F107*100)</f>
      </c>
      <c r="H78" s="34"/>
      <c r="I78" s="31">
        <f>IF(H78=0,"",H78/H107*100)</f>
      </c>
      <c r="J78" s="35"/>
      <c r="K78" s="31">
        <f>IF(J78=0,"",J78/J107*100)</f>
      </c>
      <c r="L78" s="34"/>
      <c r="M78" s="31">
        <f>IF(L78=0,"",L78/L107*100)</f>
      </c>
      <c r="N78" s="34"/>
      <c r="O78" s="31">
        <f>IF(N78=0,"",N78/N107*100)</f>
      </c>
      <c r="P78" s="34"/>
      <c r="Q78" s="32">
        <f>IF(P78=0,"",P78/P107*100)</f>
      </c>
    </row>
    <row r="79" spans="1:17" ht="27" customHeight="1">
      <c r="A79" s="123">
        <v>44</v>
      </c>
      <c r="B79" s="49"/>
      <c r="C79" s="95" t="s">
        <v>55</v>
      </c>
      <c r="D79" s="38"/>
      <c r="E79" s="28">
        <f>IF(D79=0,"",D79/D107*100)</f>
      </c>
      <c r="F79" s="38"/>
      <c r="G79" s="28">
        <f>IF(F79=0,"",F79/F107*100)</f>
      </c>
      <c r="H79" s="38"/>
      <c r="I79" s="28">
        <f>IF(H79=0,"",H79/H107*100)</f>
      </c>
      <c r="J79" s="39"/>
      <c r="K79" s="28">
        <f>IF(J79=0,"",J79/J107*100)</f>
      </c>
      <c r="L79" s="38"/>
      <c r="M79" s="28">
        <f>IF(L79=0,"",L79/L107*100)</f>
      </c>
      <c r="N79" s="38"/>
      <c r="O79" s="28">
        <f>IF(N79=0,"",N79/N107*100)</f>
      </c>
      <c r="P79" s="38"/>
      <c r="Q79" s="30">
        <f>IF(P79=0,"",P79/P107*100)</f>
      </c>
    </row>
    <row r="80" spans="1:17" ht="15" customHeight="1">
      <c r="A80" s="130"/>
      <c r="B80" s="183" t="s">
        <v>36</v>
      </c>
      <c r="C80" s="184"/>
      <c r="D80" s="185"/>
      <c r="E80" s="185"/>
      <c r="F80" s="185"/>
      <c r="G80" s="185"/>
      <c r="H80" s="185"/>
      <c r="I80" s="185"/>
      <c r="J80" s="185"/>
      <c r="K80" s="185"/>
      <c r="L80" s="185"/>
      <c r="M80" s="185"/>
      <c r="N80" s="185"/>
      <c r="O80" s="185"/>
      <c r="P80" s="185"/>
      <c r="Q80" s="185"/>
    </row>
    <row r="81" spans="1:17" ht="27" customHeight="1">
      <c r="A81" s="131">
        <v>45</v>
      </c>
      <c r="B81" s="49"/>
      <c r="C81" s="94" t="s">
        <v>73</v>
      </c>
      <c r="D81" s="33"/>
      <c r="E81" s="31">
        <f>IF(D81=0,"",D81/D107*100)</f>
      </c>
      <c r="F81" s="34"/>
      <c r="G81" s="31">
        <f>IF(F81=0,"",F81/F107*100)</f>
      </c>
      <c r="H81" s="34"/>
      <c r="I81" s="31">
        <f>IF(H81=0,"",H81/H107*100)</f>
      </c>
      <c r="J81" s="35"/>
      <c r="K81" s="31">
        <f>IF(J81=0,"",J81/J107*100)</f>
      </c>
      <c r="L81" s="34"/>
      <c r="M81" s="31">
        <f>IF(L81=0,"",L81/L107*100)</f>
      </c>
      <c r="N81" s="34"/>
      <c r="O81" s="31">
        <f>IF(N81=0,"",N81/N107*100)</f>
      </c>
      <c r="P81" s="34"/>
      <c r="Q81" s="32">
        <f>IF(P81=0,"",P81/P107*100)</f>
      </c>
    </row>
    <row r="82" spans="1:17" ht="27" customHeight="1">
      <c r="A82" s="132">
        <v>46</v>
      </c>
      <c r="B82" s="49"/>
      <c r="C82" s="95" t="s">
        <v>55</v>
      </c>
      <c r="D82" s="27"/>
      <c r="E82" s="28">
        <f>IF(D82=0,"",D82/D107*100)</f>
      </c>
      <c r="F82" s="27"/>
      <c r="G82" s="28">
        <f>IF(F82=0,"",F82/F107*100)</f>
      </c>
      <c r="H82" s="27"/>
      <c r="I82" s="28">
        <f>IF(H82=0,"",H82/H107*100)</f>
      </c>
      <c r="J82" s="29"/>
      <c r="K82" s="28">
        <f>IF(J82=0,"",J82/J107*100)</f>
      </c>
      <c r="L82" s="27"/>
      <c r="M82" s="28">
        <f>IF(L82=0,"",L82/L107*100)</f>
      </c>
      <c r="N82" s="27"/>
      <c r="O82" s="28">
        <f>IF(N82=0,"",N82/N107*100)</f>
      </c>
      <c r="P82" s="27"/>
      <c r="Q82" s="30">
        <f>IF(P82=0,"",P82/P107*100)</f>
      </c>
    </row>
    <row r="83" spans="1:17" ht="27" customHeight="1">
      <c r="A83" s="123">
        <v>47</v>
      </c>
      <c r="B83" s="183" t="s">
        <v>48</v>
      </c>
      <c r="C83" s="171"/>
      <c r="D83" s="27"/>
      <c r="E83" s="28">
        <f>IF(D83=0,"",D83/D107*100)</f>
      </c>
      <c r="F83" s="27"/>
      <c r="G83" s="28">
        <f>IF(F83=0,"",F83/F107*100)</f>
      </c>
      <c r="H83" s="27"/>
      <c r="I83" s="28">
        <f>IF(H83=0,"",H83/H107*100)</f>
      </c>
      <c r="J83" s="29"/>
      <c r="K83" s="28">
        <f>IF(J83=0,"",J83/J107*100)</f>
      </c>
      <c r="L83" s="27"/>
      <c r="M83" s="28">
        <f>IF(L83=0,"",L83/L107*100)</f>
      </c>
      <c r="N83" s="27"/>
      <c r="O83" s="28">
        <f>IF(N83=0,"",N83/N107*100)</f>
      </c>
      <c r="P83" s="27"/>
      <c r="Q83" s="30">
        <f>IF(P83=0,"",P83/P107*100)</f>
      </c>
    </row>
    <row r="84" spans="1:17" ht="27" customHeight="1">
      <c r="A84" s="123">
        <v>48</v>
      </c>
      <c r="B84" s="183" t="s">
        <v>49</v>
      </c>
      <c r="C84" s="171"/>
      <c r="D84" s="27"/>
      <c r="E84" s="28">
        <f>IF(D84=0,"",D84/D107*100)</f>
      </c>
      <c r="F84" s="2"/>
      <c r="G84" s="28">
        <f>IF(F84=0,"",F84/F107*100)</f>
      </c>
      <c r="H84" s="27"/>
      <c r="I84" s="28">
        <f>IF(H84=0,"",H84/H107*100)</f>
      </c>
      <c r="J84" s="29"/>
      <c r="K84" s="28">
        <f>IF(J84=0,"",J84/J107*100)</f>
      </c>
      <c r="L84" s="27"/>
      <c r="M84" s="28">
        <f>IF(L84=0,"",L84/L107*100)</f>
      </c>
      <c r="N84" s="27"/>
      <c r="O84" s="28">
        <f>IF(N84=0,"",N84/N107*100)</f>
      </c>
      <c r="P84" s="27"/>
      <c r="Q84" s="30">
        <f>IF(P84=0,"",P84/P107*100)</f>
      </c>
    </row>
    <row r="85" spans="1:17" ht="27" customHeight="1">
      <c r="A85" s="123">
        <v>49</v>
      </c>
      <c r="B85" s="183" t="s">
        <v>37</v>
      </c>
      <c r="C85" s="171"/>
      <c r="D85" s="27"/>
      <c r="E85" s="28">
        <f>IF(D85=0,"",D85/D107*100)</f>
      </c>
      <c r="F85" s="2"/>
      <c r="G85" s="28">
        <f>IF(F85=0,"",F85/F107*100)</f>
      </c>
      <c r="H85" s="27"/>
      <c r="I85" s="28">
        <f>IF(H85=0,"",H85/H107*100)</f>
      </c>
      <c r="J85" s="29"/>
      <c r="K85" s="28">
        <f>IF(J85=0,"",J85/J107*100)</f>
      </c>
      <c r="L85" s="27"/>
      <c r="M85" s="28">
        <f>IF(L85=0,"",L85/L107*100)</f>
      </c>
      <c r="N85" s="27"/>
      <c r="O85" s="28">
        <f>IF(N85=0,"",N85/N107*100)</f>
      </c>
      <c r="P85" s="27"/>
      <c r="Q85" s="30">
        <f>IF(P85=0,"",P85/P107*100)</f>
      </c>
    </row>
    <row r="86" spans="1:17" ht="27" customHeight="1">
      <c r="A86" s="123">
        <v>50</v>
      </c>
      <c r="B86" s="183" t="s">
        <v>47</v>
      </c>
      <c r="C86" s="171"/>
      <c r="D86" s="27"/>
      <c r="E86" s="28">
        <f>IF(D86=0,"",D86/D107*100)</f>
      </c>
      <c r="F86" s="27"/>
      <c r="G86" s="28">
        <f>IF(F86=0,"",F86/F107*100)</f>
      </c>
      <c r="H86" s="27"/>
      <c r="I86" s="28">
        <f>IF(H86=0,"",H86/H107*100)</f>
      </c>
      <c r="J86" s="29"/>
      <c r="K86" s="28">
        <f>IF(J86=0,"",J86/J107*100)</f>
      </c>
      <c r="L86" s="27"/>
      <c r="M86" s="28">
        <f>IF(L86=0,"",L86/L107*100)</f>
      </c>
      <c r="N86" s="27"/>
      <c r="O86" s="28">
        <f>IF(N86=0,"",N86/N107*100)</f>
      </c>
      <c r="P86" s="27"/>
      <c r="Q86" s="30">
        <f>IF(P86=0,"",P86/P107*100)</f>
      </c>
    </row>
    <row r="87" spans="1:17" ht="27" customHeight="1">
      <c r="A87" s="123">
        <v>51</v>
      </c>
      <c r="B87" s="183" t="s">
        <v>38</v>
      </c>
      <c r="C87" s="171"/>
      <c r="D87" s="27"/>
      <c r="E87" s="28">
        <f>IF(D87=0,"",D87/D107*100)</f>
      </c>
      <c r="F87" s="27"/>
      <c r="G87" s="28">
        <f>IF(F87=0,"",F87/F107*100)</f>
      </c>
      <c r="H87" s="27"/>
      <c r="I87" s="28">
        <f>IF(H87=0,"",H87/H107*100)</f>
      </c>
      <c r="J87" s="29"/>
      <c r="K87" s="28">
        <f>IF(J87=0,"",J87/J107*100)</f>
      </c>
      <c r="L87" s="27"/>
      <c r="M87" s="28">
        <f>IF(L87=0,"",L87/L107*100)</f>
      </c>
      <c r="N87" s="27"/>
      <c r="O87" s="28">
        <f>IF(N87=0,"",N87/N107*100)</f>
      </c>
      <c r="P87" s="27"/>
      <c r="Q87" s="30">
        <f>IF(P87=0,"",P87/P107*100)</f>
      </c>
    </row>
    <row r="88" spans="1:17" ht="27" customHeight="1">
      <c r="A88" s="123">
        <v>52</v>
      </c>
      <c r="B88" s="183" t="s">
        <v>176</v>
      </c>
      <c r="C88" s="171"/>
      <c r="D88" s="27"/>
      <c r="E88" s="28">
        <f>IF(D88=0,"",D88/D107*100)</f>
      </c>
      <c r="F88" s="2"/>
      <c r="G88" s="28">
        <f>IF(F88=0,"",F88/F107*100)</f>
      </c>
      <c r="H88" s="27"/>
      <c r="I88" s="28">
        <f>IF(H88=0,"",H88/H107*100)</f>
      </c>
      <c r="J88" s="29"/>
      <c r="K88" s="28">
        <f>IF(J88=0,"",J88/J107*100)</f>
      </c>
      <c r="L88" s="27"/>
      <c r="M88" s="28">
        <f>IF(L88=0,"",L88/L107*100)</f>
      </c>
      <c r="N88" s="27"/>
      <c r="O88" s="28">
        <f>IF(N88=0,"",N88/N107*100)</f>
      </c>
      <c r="P88" s="27"/>
      <c r="Q88" s="30">
        <f>IF(P88=0,"",P88/P107*100)</f>
      </c>
    </row>
    <row r="89" spans="1:17" ht="27" customHeight="1">
      <c r="A89" s="123">
        <v>53</v>
      </c>
      <c r="B89" s="183" t="s">
        <v>45</v>
      </c>
      <c r="C89" s="171"/>
      <c r="D89" s="27"/>
      <c r="E89" s="28">
        <f>IF(D89=0,"",D89/D107*100)</f>
      </c>
      <c r="F89" s="2"/>
      <c r="G89" s="28">
        <f>IF(F89=0,"",F89/F107*100)</f>
      </c>
      <c r="H89" s="27"/>
      <c r="I89" s="28">
        <f>IF(H89=0,"",H89/H107*100)</f>
      </c>
      <c r="J89" s="29"/>
      <c r="K89" s="28">
        <f>IF(J89=0,"",J89/J107*100)</f>
      </c>
      <c r="L89" s="27"/>
      <c r="M89" s="28">
        <f>IF(L89=0,"",L89/L107*100)</f>
      </c>
      <c r="N89" s="27"/>
      <c r="O89" s="28">
        <f>IF(N89=0,"",N89/N107*100)</f>
      </c>
      <c r="P89" s="27"/>
      <c r="Q89" s="30">
        <f>IF(P89=0,"",P89/P107*100)</f>
      </c>
    </row>
    <row r="90" spans="1:17" ht="27" customHeight="1">
      <c r="A90" s="123">
        <v>54</v>
      </c>
      <c r="B90" s="183" t="s">
        <v>39</v>
      </c>
      <c r="C90" s="171"/>
      <c r="D90" s="27"/>
      <c r="E90" s="28">
        <f>IF(D90=0,"",D90/D107*100)</f>
      </c>
      <c r="F90" s="2"/>
      <c r="G90" s="28">
        <f>IF(F90=0,"",F90/F107*100)</f>
      </c>
      <c r="H90" s="27"/>
      <c r="I90" s="28">
        <f>IF(H90=0,"",H90/H107*100)</f>
      </c>
      <c r="J90" s="29"/>
      <c r="K90" s="28">
        <f>IF(J90=0,"",J90/J107*100)</f>
      </c>
      <c r="L90" s="27"/>
      <c r="M90" s="28">
        <f>IF(L90=0,"",L90/L107*100)</f>
      </c>
      <c r="N90" s="27"/>
      <c r="O90" s="28">
        <f>IF(N90=0,"",N90/N107*100)</f>
      </c>
      <c r="P90" s="27"/>
      <c r="Q90" s="30">
        <f>IF(P90=0,"",P90/P107*100)</f>
      </c>
    </row>
    <row r="91" spans="1:17" ht="15" customHeight="1">
      <c r="A91" s="130"/>
      <c r="B91" s="183" t="s">
        <v>177</v>
      </c>
      <c r="C91" s="184"/>
      <c r="D91" s="185"/>
      <c r="E91" s="185"/>
      <c r="F91" s="185"/>
      <c r="G91" s="185"/>
      <c r="H91" s="185"/>
      <c r="I91" s="185"/>
      <c r="J91" s="185"/>
      <c r="K91" s="185"/>
      <c r="L91" s="185"/>
      <c r="M91" s="185"/>
      <c r="N91" s="185"/>
      <c r="O91" s="185"/>
      <c r="P91" s="185"/>
      <c r="Q91" s="185"/>
    </row>
    <row r="92" spans="1:17" ht="24" customHeight="1">
      <c r="A92" s="130">
        <v>55</v>
      </c>
      <c r="B92" s="341"/>
      <c r="C92" s="342"/>
      <c r="D92" s="33"/>
      <c r="E92" s="31">
        <f>IF(D92=0,"",D92/D107*100)</f>
      </c>
      <c r="F92" s="34"/>
      <c r="G92" s="31">
        <f>IF(F92=0,"",F92/F107*100)</f>
      </c>
      <c r="H92" s="34"/>
      <c r="I92" s="31">
        <f>IF(H92=0,"",H92/H107*100)</f>
      </c>
      <c r="J92" s="35"/>
      <c r="K92" s="31">
        <f>IF(J92=0,"",J92/J107*100)</f>
      </c>
      <c r="L92" s="34"/>
      <c r="M92" s="31">
        <f>IF(L92=0,"",L92/L107*100)</f>
      </c>
      <c r="N92" s="34"/>
      <c r="O92" s="31">
        <f>IF(N92=0,"",N92/N107*100)</f>
      </c>
      <c r="P92" s="34"/>
      <c r="Q92" s="32">
        <f>IF(P92=0,"",P92/P107*100)</f>
      </c>
    </row>
    <row r="93" spans="1:17" ht="27" customHeight="1" thickBot="1">
      <c r="A93" s="125">
        <v>56</v>
      </c>
      <c r="B93" s="172" t="s">
        <v>40</v>
      </c>
      <c r="C93" s="173"/>
      <c r="D93" s="17">
        <f>SUM(D92+D90+D89+D88+D87+D86+D85+D84+D83+D82+D81+D79+D78+D76)</f>
        <v>0</v>
      </c>
      <c r="E93" s="44">
        <f>IF(D93=0,"",D93/D107*100)</f>
      </c>
      <c r="F93" s="17">
        <f>SUM(F92+F90+F89+F88+F87+F86+F85+F84+F83+F82+F81+F79+F78+F76)</f>
        <v>0</v>
      </c>
      <c r="G93" s="44">
        <f>IF(F93=0,"",F93/F107*100)</f>
      </c>
      <c r="H93" s="17">
        <f>SUM(H92+H90+H89+H88+H87+H86+H85+H84+H83+H82+H81+H79+H78+H76)</f>
        <v>0</v>
      </c>
      <c r="I93" s="44">
        <f>IF(H93=0,"",H93/H107*100)</f>
      </c>
      <c r="J93" s="17">
        <f>SUM(J92+J90+J89+J88+J87+J86+J85+J84+J83+J82+J81+J79+J78+J76)</f>
        <v>0</v>
      </c>
      <c r="K93" s="44">
        <f>IF(J93=0,"",J93/J107*100)</f>
      </c>
      <c r="L93" s="17">
        <f>SUM(L92+L90+L89+L88+L87+L86+L85+L84+L83+L82+L81+L79+L78+L76)</f>
        <v>0</v>
      </c>
      <c r="M93" s="44">
        <f>IF(L93=0,"",L93/L107*100)</f>
      </c>
      <c r="N93" s="17">
        <f>SUM(N92+N90+N89+N88+N87+N86+N85+N84+N83+N82+N81+N79+N78+N76)</f>
        <v>0</v>
      </c>
      <c r="O93" s="44">
        <f>IF(N93=0,"",N93/N107*100)</f>
      </c>
      <c r="P93" s="17">
        <f>SUM(P92+P90+P89+P88+P87+P86+P85+P84+P83+P82+P81+P79+P78+P76)</f>
        <v>0</v>
      </c>
      <c r="Q93" s="45">
        <f>IF(P93=0,"",P93/P107*100)</f>
      </c>
    </row>
    <row r="94" spans="1:17" ht="15" customHeight="1">
      <c r="A94" s="138">
        <v>57</v>
      </c>
      <c r="B94" s="198" t="s">
        <v>41</v>
      </c>
      <c r="C94" s="198"/>
      <c r="D94" s="198"/>
      <c r="E94" s="198"/>
      <c r="F94" s="198"/>
      <c r="G94" s="198"/>
      <c r="H94" s="198"/>
      <c r="I94" s="198"/>
      <c r="J94" s="198"/>
      <c r="K94" s="198"/>
      <c r="L94" s="198"/>
      <c r="M94" s="198"/>
      <c r="N94" s="198"/>
      <c r="O94" s="198"/>
      <c r="P94" s="198"/>
      <c r="Q94" s="198"/>
    </row>
    <row r="95" spans="1:17" ht="15" customHeight="1">
      <c r="A95" s="125"/>
      <c r="B95" s="187" t="s">
        <v>54</v>
      </c>
      <c r="C95" s="188"/>
      <c r="D95" s="189"/>
      <c r="E95" s="189"/>
      <c r="F95" s="189"/>
      <c r="G95" s="189"/>
      <c r="H95" s="189"/>
      <c r="I95" s="189"/>
      <c r="J95" s="189"/>
      <c r="K95" s="189"/>
      <c r="L95" s="189"/>
      <c r="M95" s="189"/>
      <c r="N95" s="189"/>
      <c r="O95" s="189"/>
      <c r="P95" s="189"/>
      <c r="Q95" s="189"/>
    </row>
    <row r="96" spans="1:17" ht="27" customHeight="1">
      <c r="A96" s="126">
        <v>58</v>
      </c>
      <c r="B96" s="49"/>
      <c r="C96" s="91" t="s">
        <v>53</v>
      </c>
      <c r="D96" s="27"/>
      <c r="E96" s="28">
        <f>IF(D96=0,"",D96/D107*100)</f>
      </c>
      <c r="F96" s="27"/>
      <c r="G96" s="28">
        <f>IF(F96=0,"",F96/F107*100)</f>
      </c>
      <c r="H96" s="27"/>
      <c r="I96" s="28">
        <f>IF(H96=0,"",H96/H107*100)</f>
      </c>
      <c r="J96" s="29"/>
      <c r="K96" s="28">
        <f>IF(J96=0,"",J96/J107*100)</f>
      </c>
      <c r="L96" s="27"/>
      <c r="M96" s="28">
        <f>IF(L96=0,"",L96/L107*100)</f>
      </c>
      <c r="N96" s="27"/>
      <c r="O96" s="28">
        <f>IF(N96=0,"",N96/N107*100)</f>
      </c>
      <c r="P96" s="27"/>
      <c r="Q96" s="30">
        <f>IF(P96=0,"",P96/P107*100)</f>
      </c>
    </row>
    <row r="97" spans="1:17" ht="27" customHeight="1">
      <c r="A97" s="123">
        <v>59</v>
      </c>
      <c r="B97" s="49"/>
      <c r="C97" s="89" t="s">
        <v>52</v>
      </c>
      <c r="D97" s="27"/>
      <c r="E97" s="28">
        <f>IF(D97=0,"",D97/D107*100)</f>
      </c>
      <c r="F97" s="27"/>
      <c r="G97" s="28">
        <f>IF(F97=0,"",F97/F107*100)</f>
      </c>
      <c r="H97" s="27"/>
      <c r="I97" s="28">
        <f>IF(H97=0,"",H97/H107*100)</f>
      </c>
      <c r="J97" s="29"/>
      <c r="K97" s="28">
        <f>IF(J97=0,"",J97/J107*100)</f>
      </c>
      <c r="L97" s="27"/>
      <c r="M97" s="28">
        <f>IF(L97=0,"",L97/L107*100)</f>
      </c>
      <c r="N97" s="27"/>
      <c r="O97" s="28">
        <f>IF(N97=0,"",N97/N107*100)</f>
      </c>
      <c r="P97" s="27"/>
      <c r="Q97" s="30">
        <f>IF(P97=0,"",P97/P107*100)</f>
      </c>
    </row>
    <row r="98" spans="1:17" ht="27" customHeight="1">
      <c r="A98" s="123">
        <v>60</v>
      </c>
      <c r="B98" s="204" t="s">
        <v>51</v>
      </c>
      <c r="C98" s="205"/>
      <c r="D98" s="27"/>
      <c r="E98" s="28">
        <f>IF(D98=0,"",D98/D107*100)</f>
      </c>
      <c r="F98" s="27"/>
      <c r="G98" s="28">
        <f>IF(F98=0,"",F98/F107*100)</f>
      </c>
      <c r="H98" s="27"/>
      <c r="I98" s="28">
        <f>IF(H98=0,"",H98/H107*100)</f>
      </c>
      <c r="J98" s="29"/>
      <c r="K98" s="28">
        <f>IF(J98=0,"",J98/J107*100)</f>
      </c>
      <c r="L98" s="27"/>
      <c r="M98" s="28">
        <f>IF(L98=0,"",L98/L107*100)</f>
      </c>
      <c r="N98" s="27"/>
      <c r="O98" s="28">
        <f>IF(N98=0,"",N98/N107*100)</f>
      </c>
      <c r="P98" s="27"/>
      <c r="Q98" s="30">
        <f>IF(P98=0,"",P98/P107*100)</f>
      </c>
    </row>
    <row r="99" spans="1:17" ht="27" customHeight="1">
      <c r="A99" s="132">
        <v>61</v>
      </c>
      <c r="B99" s="206" t="s">
        <v>174</v>
      </c>
      <c r="C99" s="207"/>
      <c r="D99" s="27"/>
      <c r="E99" s="28">
        <f>IF(D99=0,"",D99/D107*100)</f>
      </c>
      <c r="F99" s="27"/>
      <c r="G99" s="28">
        <f>IF(F99=0,"",F99/F107*100)</f>
      </c>
      <c r="H99" s="27"/>
      <c r="I99" s="28">
        <f>IF(H99=0,"",H99/H107*100)</f>
      </c>
      <c r="J99" s="29"/>
      <c r="K99" s="28">
        <f>IF(J99=0,"",J99/J107*100)</f>
      </c>
      <c r="L99" s="27"/>
      <c r="M99" s="28">
        <f>IF(L99=0,"",L99/L107*100)</f>
      </c>
      <c r="N99" s="27"/>
      <c r="O99" s="28">
        <f>IF(N99=0,"",N99/N107*100)</f>
      </c>
      <c r="P99" s="27"/>
      <c r="Q99" s="30">
        <f>IF(P99=0,"",P99/P107*100)</f>
      </c>
    </row>
    <row r="100" spans="1:17" ht="15" customHeight="1">
      <c r="A100" s="130"/>
      <c r="B100" s="206" t="s">
        <v>44</v>
      </c>
      <c r="C100" s="189"/>
      <c r="D100" s="189"/>
      <c r="E100" s="189"/>
      <c r="F100" s="189"/>
      <c r="G100" s="189"/>
      <c r="H100" s="189"/>
      <c r="I100" s="189"/>
      <c r="J100" s="189"/>
      <c r="K100" s="189"/>
      <c r="L100" s="189"/>
      <c r="M100" s="189"/>
      <c r="N100" s="189"/>
      <c r="O100" s="189"/>
      <c r="P100" s="189"/>
      <c r="Q100" s="189"/>
    </row>
    <row r="101" spans="1:17" ht="27" customHeight="1">
      <c r="A101" s="131">
        <v>62</v>
      </c>
      <c r="B101" s="49"/>
      <c r="C101" s="91" t="s">
        <v>19</v>
      </c>
      <c r="D101" s="27"/>
      <c r="E101" s="28">
        <f>IF(D101=0,"",D101/D107*100)</f>
      </c>
      <c r="F101" s="27"/>
      <c r="G101" s="28">
        <f>IF(F101=0,"",F101/F107*100)</f>
      </c>
      <c r="H101" s="27"/>
      <c r="I101" s="28">
        <f>IF(H101=0,"",H101/H107*100)</f>
      </c>
      <c r="J101" s="29"/>
      <c r="K101" s="28">
        <f>IF(J101=0,"",J101/J107*100)</f>
      </c>
      <c r="L101" s="27"/>
      <c r="M101" s="28">
        <f>IF(L101=0,"",L101/L107*100)</f>
      </c>
      <c r="N101" s="27"/>
      <c r="O101" s="28">
        <f>IF(N101=0,"",N101/N107*100)</f>
      </c>
      <c r="P101" s="27"/>
      <c r="Q101" s="30">
        <f>IF(P101=0,"",P101/P107*100)</f>
      </c>
    </row>
    <row r="102" spans="1:17" ht="27" customHeight="1">
      <c r="A102" s="123">
        <v>63</v>
      </c>
      <c r="B102" s="49"/>
      <c r="C102" s="90" t="s">
        <v>42</v>
      </c>
      <c r="D102" s="27"/>
      <c r="E102" s="28">
        <f>IF(D102=0,"",D102/D107*100)</f>
      </c>
      <c r="F102" s="27"/>
      <c r="G102" s="28">
        <f>IF(F102=0,"",F102/F107*100)</f>
      </c>
      <c r="H102" s="27"/>
      <c r="I102" s="28">
        <f>IF(H102=0,"",H102/H107*100)</f>
      </c>
      <c r="J102" s="29"/>
      <c r="K102" s="28">
        <f>IF(J102=0,"",J102/J107*100)</f>
      </c>
      <c r="L102" s="27"/>
      <c r="M102" s="28">
        <f>IF(L102=0,"",L102/L107*100)</f>
      </c>
      <c r="N102" s="27"/>
      <c r="O102" s="28">
        <f>IF(N102=0,"",N102/N107*100)</f>
      </c>
      <c r="P102" s="27"/>
      <c r="Q102" s="30">
        <f>IF(P102=0,"",P102/P107*100)</f>
      </c>
    </row>
    <row r="103" spans="1:17" ht="27" customHeight="1">
      <c r="A103" s="123">
        <v>64</v>
      </c>
      <c r="B103" s="187" t="s">
        <v>50</v>
      </c>
      <c r="C103" s="208"/>
      <c r="D103" s="27"/>
      <c r="E103" s="28">
        <f>IF(D103=0,"",D103/D107*100)</f>
      </c>
      <c r="F103" s="27"/>
      <c r="G103" s="28">
        <f>IF(F103=0,"",F103/F107*100)</f>
      </c>
      <c r="H103" s="27"/>
      <c r="I103" s="28">
        <f>IF(H103=0,"",H103/H107*100)</f>
      </c>
      <c r="J103" s="29"/>
      <c r="K103" s="28">
        <f>IF(J103=0,"",J103/J107*100)</f>
      </c>
      <c r="L103" s="27"/>
      <c r="M103" s="28">
        <f>IF(L103=0,"",L103/L107*100)</f>
      </c>
      <c r="N103" s="27"/>
      <c r="O103" s="28">
        <f>IF(N103=0,"",N103/N107*100)</f>
      </c>
      <c r="P103" s="27"/>
      <c r="Q103" s="30">
        <f>IF(P103=0,"",P103/P107*100)</f>
      </c>
    </row>
    <row r="104" spans="1:17" ht="15" customHeight="1">
      <c r="A104" s="130"/>
      <c r="B104" s="187" t="s">
        <v>65</v>
      </c>
      <c r="C104" s="188"/>
      <c r="D104" s="189"/>
      <c r="E104" s="189"/>
      <c r="F104" s="189"/>
      <c r="G104" s="189"/>
      <c r="H104" s="189"/>
      <c r="I104" s="189"/>
      <c r="J104" s="189"/>
      <c r="K104" s="189"/>
      <c r="L104" s="189"/>
      <c r="M104" s="189"/>
      <c r="N104" s="189"/>
      <c r="O104" s="189"/>
      <c r="P104" s="189"/>
      <c r="Q104" s="189"/>
    </row>
    <row r="105" spans="1:17" ht="27" customHeight="1">
      <c r="A105" s="135">
        <v>65</v>
      </c>
      <c r="B105" s="339"/>
      <c r="C105" s="340"/>
      <c r="D105" s="33"/>
      <c r="E105" s="31">
        <f>IF(D105=0,"",D105/D107*100)</f>
      </c>
      <c r="F105" s="1"/>
      <c r="G105" s="31">
        <f>IF(F105=0,"",F105/F107*100)</f>
      </c>
      <c r="H105" s="34"/>
      <c r="I105" s="31">
        <f>IF(H105=0,"",H105/H107*100)</f>
      </c>
      <c r="J105" s="35"/>
      <c r="K105" s="31">
        <f>IF(J105=0,"",J105/J107*100)</f>
      </c>
      <c r="L105" s="34"/>
      <c r="M105" s="31">
        <f>IF(L105=0,"",L105/L107*100)</f>
      </c>
      <c r="N105" s="34"/>
      <c r="O105" s="31">
        <f>IF(N105=0,"",N105/N107*100)</f>
      </c>
      <c r="P105" s="34"/>
      <c r="Q105" s="32">
        <f>IF(P105=0,"",P105/P107*100)</f>
      </c>
    </row>
    <row r="106" spans="1:17" ht="27" customHeight="1" thickBot="1">
      <c r="A106" s="125">
        <v>66</v>
      </c>
      <c r="B106" s="172" t="s">
        <v>43</v>
      </c>
      <c r="C106" s="203"/>
      <c r="D106" s="17">
        <f>SUM(D105+D103+D102+D101+D99+D98+D97+D96)</f>
        <v>0</v>
      </c>
      <c r="E106" s="28">
        <f>IF(D106=0,"",D106/D107*100)</f>
      </c>
      <c r="F106" s="17">
        <f>SUM(F105+F103+F102+F101+F99+F98+F97+F96)</f>
        <v>0</v>
      </c>
      <c r="G106" s="28">
        <f>IF(F106=0,"",F106/F107*100)</f>
      </c>
      <c r="H106" s="17">
        <f>SUM(H105+H103+H102+H101+H99+H98+H97+H96)</f>
        <v>0</v>
      </c>
      <c r="I106" s="28">
        <f>IF(H106=0,"",H106/H107*100)</f>
      </c>
      <c r="J106" s="17">
        <f>SUM(J105+J103+J102+J101+J99+J98+J97+J96)</f>
        <v>0</v>
      </c>
      <c r="K106" s="28">
        <f>IF(J106=0,"",J106/J107*100)</f>
      </c>
      <c r="L106" s="17">
        <f>SUM(L105+L103+L102+L101+L99+L98+L97+L96)</f>
        <v>0</v>
      </c>
      <c r="M106" s="28">
        <f>IF(L106=0,"",L106/L107*100)</f>
      </c>
      <c r="N106" s="17">
        <f>SUM(N105+N103+N102+N101+N99+N98+N97+N96)</f>
        <v>0</v>
      </c>
      <c r="O106" s="28">
        <f>IF(N106=0,"",N106/N107*100)</f>
      </c>
      <c r="P106" s="17">
        <f>SUM(P105+P103+P102+P101+P99+P98+P97+P96)</f>
        <v>0</v>
      </c>
      <c r="Q106" s="30">
        <f>IF(P106=0,"",P106/P107*100)</f>
      </c>
    </row>
    <row r="107" spans="1:17" ht="27" customHeight="1" thickBot="1">
      <c r="A107" s="136">
        <v>67</v>
      </c>
      <c r="B107" s="216" t="s">
        <v>68</v>
      </c>
      <c r="C107" s="217"/>
      <c r="D107" s="19">
        <f>SUM(D106+D93)</f>
        <v>0</v>
      </c>
      <c r="E107" s="46"/>
      <c r="F107" s="19">
        <f>SUM(F106+F93)</f>
        <v>0</v>
      </c>
      <c r="G107" s="46"/>
      <c r="H107" s="19">
        <f>SUM(H106+H93)</f>
        <v>0</v>
      </c>
      <c r="I107" s="47"/>
      <c r="J107" s="19">
        <f>SUM(J106+J93)</f>
        <v>0</v>
      </c>
      <c r="K107" s="46"/>
      <c r="L107" s="19">
        <f>SUM(L106+L93)</f>
        <v>0</v>
      </c>
      <c r="M107" s="46"/>
      <c r="N107" s="19">
        <f>SUM(N106+N93)</f>
        <v>0</v>
      </c>
      <c r="O107" s="46"/>
      <c r="P107" s="19">
        <f>SUM(P106+P93)</f>
        <v>0</v>
      </c>
      <c r="Q107" s="47"/>
    </row>
    <row r="108" spans="1:17" s="11" customFormat="1" ht="13.5" thickBot="1">
      <c r="A108" s="132">
        <v>68</v>
      </c>
      <c r="B108" s="176" t="s">
        <v>156</v>
      </c>
      <c r="C108" s="177"/>
      <c r="D108" s="177"/>
      <c r="E108" s="177"/>
      <c r="F108" s="177"/>
      <c r="G108" s="96"/>
      <c r="H108" s="96"/>
      <c r="I108" s="96"/>
      <c r="J108" s="96"/>
      <c r="K108" s="96"/>
      <c r="L108" s="96"/>
      <c r="M108" s="96"/>
      <c r="N108" s="96"/>
      <c r="O108" s="96"/>
      <c r="P108" s="96"/>
      <c r="Q108" s="330"/>
    </row>
    <row r="109" spans="1:17" s="49" customFormat="1" ht="27" customHeight="1">
      <c r="A109" s="131">
        <v>69</v>
      </c>
      <c r="B109" s="169" t="s">
        <v>32</v>
      </c>
      <c r="C109" s="170"/>
      <c r="D109" s="48">
        <f>SUM(D70)</f>
        <v>0</v>
      </c>
      <c r="E109" s="31"/>
      <c r="F109" s="48">
        <f>SUM(F70)</f>
        <v>0</v>
      </c>
      <c r="G109" s="31"/>
      <c r="H109" s="48">
        <f>SUM(H70)</f>
        <v>0</v>
      </c>
      <c r="I109" s="31"/>
      <c r="J109" s="48">
        <f>SUM(J70)</f>
        <v>0</v>
      </c>
      <c r="K109" s="31"/>
      <c r="L109" s="48">
        <f>SUM(L70)</f>
        <v>0</v>
      </c>
      <c r="M109" s="31"/>
      <c r="N109" s="48">
        <f>SUM(N70)</f>
        <v>0</v>
      </c>
      <c r="O109" s="31"/>
      <c r="P109" s="48">
        <f>SUM(P70)</f>
        <v>0</v>
      </c>
      <c r="Q109" s="32"/>
    </row>
    <row r="110" spans="1:17" s="49" customFormat="1" ht="27" customHeight="1">
      <c r="A110" s="132">
        <v>70</v>
      </c>
      <c r="B110" s="183" t="s">
        <v>68</v>
      </c>
      <c r="C110" s="164"/>
      <c r="D110" s="50">
        <f>SUM(D107)</f>
        <v>0</v>
      </c>
      <c r="E110" s="28"/>
      <c r="F110" s="50">
        <f>SUM(F107)</f>
        <v>0</v>
      </c>
      <c r="G110" s="28"/>
      <c r="H110" s="50">
        <f>SUM(H107)</f>
        <v>0</v>
      </c>
      <c r="I110" s="28"/>
      <c r="J110" s="50">
        <f>SUM(J107)</f>
        <v>0</v>
      </c>
      <c r="K110" s="28"/>
      <c r="L110" s="50">
        <f>SUM(L107)</f>
        <v>0</v>
      </c>
      <c r="M110" s="28"/>
      <c r="N110" s="50">
        <f>SUM(N107)</f>
        <v>0</v>
      </c>
      <c r="O110" s="28"/>
      <c r="P110" s="50">
        <f>SUM(P107)</f>
        <v>0</v>
      </c>
      <c r="Q110" s="30"/>
    </row>
    <row r="111" spans="1:17" s="49" customFormat="1" ht="27" customHeight="1">
      <c r="A111" s="128">
        <v>71</v>
      </c>
      <c r="B111" s="258" t="s">
        <v>157</v>
      </c>
      <c r="C111" s="259"/>
      <c r="D111" s="17">
        <f>D109-D110</f>
        <v>0</v>
      </c>
      <c r="E111" s="44"/>
      <c r="F111" s="17">
        <f aca="true" t="shared" si="2" ref="F111:P111">F109-F110</f>
        <v>0</v>
      </c>
      <c r="G111" s="44"/>
      <c r="H111" s="17">
        <f t="shared" si="2"/>
        <v>0</v>
      </c>
      <c r="I111" s="44"/>
      <c r="J111" s="17">
        <f t="shared" si="2"/>
        <v>0</v>
      </c>
      <c r="K111" s="44"/>
      <c r="L111" s="17">
        <f t="shared" si="2"/>
        <v>0</v>
      </c>
      <c r="M111" s="44"/>
      <c r="N111" s="17">
        <f t="shared" si="2"/>
        <v>0</v>
      </c>
      <c r="O111" s="44"/>
      <c r="P111" s="17">
        <f t="shared" si="2"/>
        <v>0</v>
      </c>
      <c r="Q111" s="45"/>
    </row>
    <row r="112" spans="1:17" ht="27" customHeight="1">
      <c r="A112" s="125">
        <v>72</v>
      </c>
      <c r="B112" s="190" t="s">
        <v>158</v>
      </c>
      <c r="C112" s="256"/>
      <c r="D112" s="38"/>
      <c r="E112" s="44"/>
      <c r="F112" s="38"/>
      <c r="G112" s="44"/>
      <c r="H112" s="38"/>
      <c r="I112" s="44"/>
      <c r="J112" s="38"/>
      <c r="K112" s="44"/>
      <c r="L112" s="38"/>
      <c r="M112" s="44"/>
      <c r="N112" s="38"/>
      <c r="O112" s="44"/>
      <c r="P112" s="38"/>
      <c r="Q112" s="45"/>
    </row>
    <row r="113" spans="1:17" ht="27" customHeight="1">
      <c r="A113" s="125">
        <v>73</v>
      </c>
      <c r="B113" s="183" t="s">
        <v>159</v>
      </c>
      <c r="C113" s="260"/>
      <c r="D113" s="38"/>
      <c r="E113" s="44"/>
      <c r="F113" s="38"/>
      <c r="G113" s="44"/>
      <c r="H113" s="38"/>
      <c r="I113" s="44"/>
      <c r="J113" s="38"/>
      <c r="K113" s="44"/>
      <c r="L113" s="38"/>
      <c r="M113" s="44"/>
      <c r="N113" s="38"/>
      <c r="O113" s="44"/>
      <c r="P113" s="38"/>
      <c r="Q113" s="30"/>
    </row>
    <row r="114" spans="1:17" ht="15" customHeight="1">
      <c r="A114" s="125"/>
      <c r="B114" s="187" t="s">
        <v>160</v>
      </c>
      <c r="C114" s="188"/>
      <c r="D114" s="189"/>
      <c r="E114" s="189"/>
      <c r="F114" s="189"/>
      <c r="G114" s="189"/>
      <c r="H114" s="189"/>
      <c r="I114" s="189"/>
      <c r="J114" s="189"/>
      <c r="K114" s="189"/>
      <c r="L114" s="189"/>
      <c r="M114" s="189"/>
      <c r="N114" s="189"/>
      <c r="O114" s="189"/>
      <c r="P114" s="189"/>
      <c r="Q114" s="189"/>
    </row>
    <row r="115" spans="1:17" ht="27" customHeight="1">
      <c r="A115" s="128">
        <v>74</v>
      </c>
      <c r="B115" s="335"/>
      <c r="C115" s="336"/>
      <c r="D115" s="33"/>
      <c r="E115" s="44"/>
      <c r="F115" s="1"/>
      <c r="G115" s="44"/>
      <c r="H115" s="34"/>
      <c r="I115" s="44"/>
      <c r="J115" s="35"/>
      <c r="K115" s="44"/>
      <c r="L115" s="34"/>
      <c r="M115" s="44"/>
      <c r="N115" s="34"/>
      <c r="O115" s="44"/>
      <c r="P115" s="34"/>
      <c r="Q115" s="45"/>
    </row>
    <row r="116" spans="1:17" s="49" customFormat="1" ht="27" customHeight="1">
      <c r="A116" s="125">
        <v>75</v>
      </c>
      <c r="B116" s="255" t="s">
        <v>162</v>
      </c>
      <c r="C116" s="256"/>
      <c r="D116" s="17">
        <f>SUM(D111:D115)</f>
        <v>0</v>
      </c>
      <c r="E116" s="44"/>
      <c r="F116" s="17">
        <f aca="true" t="shared" si="3" ref="F116:P116">SUM(F111:F115)</f>
        <v>0</v>
      </c>
      <c r="G116" s="44"/>
      <c r="H116" s="17">
        <f t="shared" si="3"/>
        <v>0</v>
      </c>
      <c r="I116" s="44"/>
      <c r="J116" s="17">
        <f t="shared" si="3"/>
        <v>0</v>
      </c>
      <c r="K116" s="44"/>
      <c r="L116" s="17">
        <f t="shared" si="3"/>
        <v>0</v>
      </c>
      <c r="M116" s="44"/>
      <c r="N116" s="17">
        <f t="shared" si="3"/>
        <v>0</v>
      </c>
      <c r="O116" s="44"/>
      <c r="P116" s="17">
        <f t="shared" si="3"/>
        <v>0</v>
      </c>
      <c r="Q116" s="30"/>
    </row>
    <row r="117" spans="1:17" s="24" customFormat="1" ht="15" customHeight="1">
      <c r="A117" s="139"/>
      <c r="B117" s="257" t="s">
        <v>163</v>
      </c>
      <c r="C117" s="257"/>
      <c r="D117" s="257"/>
      <c r="E117" s="257"/>
      <c r="F117" s="257"/>
      <c r="G117" s="257"/>
      <c r="H117" s="257"/>
      <c r="I117" s="257"/>
      <c r="J117" s="257"/>
      <c r="K117" s="257"/>
      <c r="L117" s="257"/>
      <c r="M117" s="257"/>
      <c r="N117" s="257"/>
      <c r="O117" s="257"/>
      <c r="P117" s="257"/>
      <c r="Q117" s="257"/>
    </row>
    <row r="118" spans="1:17" ht="26.25" customHeight="1">
      <c r="A118" s="126">
        <v>76</v>
      </c>
      <c r="B118" s="337"/>
      <c r="C118" s="338"/>
      <c r="D118" s="51"/>
      <c r="E118" s="52"/>
      <c r="F118" s="16"/>
      <c r="G118" s="52"/>
      <c r="H118" s="51"/>
      <c r="I118" s="52"/>
      <c r="J118" s="51"/>
      <c r="K118" s="52"/>
      <c r="L118" s="51"/>
      <c r="M118" s="52"/>
      <c r="N118" s="51"/>
      <c r="O118" s="52"/>
      <c r="P118" s="51"/>
      <c r="Q118" s="331"/>
    </row>
    <row r="119" spans="1:17" ht="27" customHeight="1" thickBot="1">
      <c r="A119" s="132">
        <v>77</v>
      </c>
      <c r="B119" s="174" t="s">
        <v>161</v>
      </c>
      <c r="C119" s="175"/>
      <c r="D119" s="53">
        <f>SUM(D116+D118)</f>
        <v>0</v>
      </c>
      <c r="E119" s="54"/>
      <c r="F119" s="53">
        <f aca="true" t="shared" si="4" ref="F119:P119">SUM(F116+F118)</f>
        <v>0</v>
      </c>
      <c r="G119" s="54"/>
      <c r="H119" s="53">
        <f t="shared" si="4"/>
        <v>0</v>
      </c>
      <c r="I119" s="54"/>
      <c r="J119" s="53">
        <f t="shared" si="4"/>
        <v>0</v>
      </c>
      <c r="K119" s="54"/>
      <c r="L119" s="53">
        <f t="shared" si="4"/>
        <v>0</v>
      </c>
      <c r="M119" s="54"/>
      <c r="N119" s="53">
        <f t="shared" si="4"/>
        <v>0</v>
      </c>
      <c r="O119" s="54"/>
      <c r="P119" s="53">
        <f t="shared" si="4"/>
        <v>0</v>
      </c>
      <c r="Q119" s="45"/>
    </row>
    <row r="120" spans="1:17" ht="13.5" thickBot="1">
      <c r="A120" s="132">
        <v>78</v>
      </c>
      <c r="B120" s="178" t="s">
        <v>165</v>
      </c>
      <c r="C120" s="179"/>
      <c r="D120" s="180"/>
      <c r="E120" s="180"/>
      <c r="F120" s="180"/>
      <c r="G120" s="97"/>
      <c r="H120" s="97"/>
      <c r="I120" s="97"/>
      <c r="J120" s="97"/>
      <c r="K120" s="97"/>
      <c r="L120" s="97"/>
      <c r="M120" s="97"/>
      <c r="N120" s="97"/>
      <c r="O120" s="97"/>
      <c r="P120" s="97"/>
      <c r="Q120" s="332"/>
    </row>
    <row r="121" spans="1:17" s="49" customFormat="1" ht="27" customHeight="1">
      <c r="A121" s="123">
        <v>79</v>
      </c>
      <c r="B121" s="168" t="s">
        <v>183</v>
      </c>
      <c r="C121" s="160"/>
      <c r="D121" s="51"/>
      <c r="E121" s="52"/>
      <c r="F121" s="20">
        <f>D123</f>
        <v>0</v>
      </c>
      <c r="G121" s="52"/>
      <c r="H121" s="55">
        <f>F123</f>
        <v>0</v>
      </c>
      <c r="I121" s="52"/>
      <c r="J121" s="56">
        <f>H123</f>
        <v>0</v>
      </c>
      <c r="K121" s="52"/>
      <c r="L121" s="55">
        <f>J123</f>
        <v>0</v>
      </c>
      <c r="M121" s="52"/>
      <c r="N121" s="55">
        <f>L123</f>
        <v>0</v>
      </c>
      <c r="O121" s="52"/>
      <c r="P121" s="55">
        <f>N123</f>
        <v>0</v>
      </c>
      <c r="Q121" s="333"/>
    </row>
    <row r="122" spans="1:17" ht="26.25" customHeight="1">
      <c r="A122" s="123">
        <v>80</v>
      </c>
      <c r="B122" s="161" t="s">
        <v>164</v>
      </c>
      <c r="C122" s="173"/>
      <c r="D122" s="57">
        <f>SUM(D119)</f>
        <v>0</v>
      </c>
      <c r="E122" s="52"/>
      <c r="F122" s="57">
        <f aca="true" t="shared" si="5" ref="F122:P122">SUM(F119)</f>
        <v>0</v>
      </c>
      <c r="G122" s="52"/>
      <c r="H122" s="57">
        <f t="shared" si="5"/>
        <v>0</v>
      </c>
      <c r="I122" s="52"/>
      <c r="J122" s="57">
        <f t="shared" si="5"/>
        <v>0</v>
      </c>
      <c r="K122" s="52"/>
      <c r="L122" s="57">
        <f t="shared" si="5"/>
        <v>0</v>
      </c>
      <c r="M122" s="52"/>
      <c r="N122" s="57">
        <f t="shared" si="5"/>
        <v>0</v>
      </c>
      <c r="O122" s="52"/>
      <c r="P122" s="57">
        <f t="shared" si="5"/>
        <v>0</v>
      </c>
      <c r="Q122" s="331"/>
    </row>
    <row r="123" spans="1:17" ht="27" customHeight="1" thickBot="1">
      <c r="A123" s="132">
        <v>81</v>
      </c>
      <c r="B123" s="161" t="s">
        <v>184</v>
      </c>
      <c r="C123" s="173"/>
      <c r="D123" s="107">
        <f>SUM(D121:D122)</f>
        <v>0</v>
      </c>
      <c r="E123" s="108"/>
      <c r="F123" s="107">
        <f aca="true" t="shared" si="6" ref="F123:P123">SUM(F121:F122)</f>
        <v>0</v>
      </c>
      <c r="G123" s="108"/>
      <c r="H123" s="107">
        <f t="shared" si="6"/>
        <v>0</v>
      </c>
      <c r="I123" s="108"/>
      <c r="J123" s="107">
        <f t="shared" si="6"/>
        <v>0</v>
      </c>
      <c r="K123" s="108"/>
      <c r="L123" s="107">
        <f t="shared" si="6"/>
        <v>0</v>
      </c>
      <c r="M123" s="108"/>
      <c r="N123" s="107">
        <f t="shared" si="6"/>
        <v>0</v>
      </c>
      <c r="O123" s="108"/>
      <c r="P123" s="107">
        <f t="shared" si="6"/>
        <v>0</v>
      </c>
      <c r="Q123" s="334"/>
    </row>
    <row r="124" spans="1:17" s="13" customFormat="1" ht="13.5" thickBot="1">
      <c r="A124" s="140">
        <v>82</v>
      </c>
      <c r="B124" s="165" t="s">
        <v>131</v>
      </c>
      <c r="C124" s="166"/>
      <c r="D124" s="166"/>
      <c r="E124" s="166"/>
      <c r="F124" s="166"/>
      <c r="G124" s="166"/>
      <c r="H124" s="166"/>
      <c r="I124" s="166"/>
      <c r="J124" s="166"/>
      <c r="K124" s="166"/>
      <c r="L124" s="166"/>
      <c r="M124" s="166"/>
      <c r="N124" s="166"/>
      <c r="O124" s="166"/>
      <c r="P124" s="166"/>
      <c r="Q124" s="167"/>
    </row>
    <row r="125" spans="1:17" ht="27" customHeight="1">
      <c r="A125" s="123">
        <v>83</v>
      </c>
      <c r="B125" s="190" t="s">
        <v>132</v>
      </c>
      <c r="C125" s="194"/>
      <c r="D125" s="109"/>
      <c r="E125" s="110"/>
      <c r="F125" s="16"/>
      <c r="G125" s="52"/>
      <c r="H125" s="195"/>
      <c r="I125" s="195"/>
      <c r="J125" s="195"/>
      <c r="K125" s="195"/>
      <c r="L125" s="195"/>
      <c r="M125" s="195"/>
      <c r="N125" s="195"/>
      <c r="O125" s="195"/>
      <c r="P125" s="195"/>
      <c r="Q125" s="195"/>
    </row>
    <row r="126" spans="1:17" ht="27" customHeight="1">
      <c r="A126" s="123">
        <v>84</v>
      </c>
      <c r="B126" s="161" t="s">
        <v>133</v>
      </c>
      <c r="C126" s="162"/>
      <c r="D126" s="98"/>
      <c r="E126" s="99"/>
      <c r="F126" s="14"/>
      <c r="G126" s="58"/>
      <c r="H126" s="195"/>
      <c r="I126" s="196"/>
      <c r="J126" s="196"/>
      <c r="K126" s="196"/>
      <c r="L126" s="196"/>
      <c r="M126" s="196"/>
      <c r="N126" s="196"/>
      <c r="O126" s="196"/>
      <c r="P126" s="196"/>
      <c r="Q126" s="196"/>
    </row>
    <row r="127" spans="1:17" ht="27" customHeight="1">
      <c r="A127" s="123">
        <v>85</v>
      </c>
      <c r="B127" s="161" t="s">
        <v>134</v>
      </c>
      <c r="C127" s="162"/>
      <c r="D127" s="98"/>
      <c r="E127" s="99"/>
      <c r="F127" s="15">
        <f>SUM(F125-F126)</f>
        <v>0</v>
      </c>
      <c r="G127" s="58"/>
      <c r="H127" s="195"/>
      <c r="I127" s="196"/>
      <c r="J127" s="196"/>
      <c r="K127" s="196"/>
      <c r="L127" s="196"/>
      <c r="M127" s="196"/>
      <c r="N127" s="196"/>
      <c r="O127" s="196"/>
      <c r="P127" s="196"/>
      <c r="Q127" s="196"/>
    </row>
    <row r="128" spans="1:17" ht="27" customHeight="1">
      <c r="A128" s="123">
        <v>86</v>
      </c>
      <c r="B128" s="161" t="s">
        <v>135</v>
      </c>
      <c r="C128" s="162"/>
      <c r="D128" s="98"/>
      <c r="E128" s="99"/>
      <c r="F128" s="59"/>
      <c r="G128" s="58"/>
      <c r="H128" s="195"/>
      <c r="I128" s="196"/>
      <c r="J128" s="196"/>
      <c r="K128" s="196"/>
      <c r="L128" s="196"/>
      <c r="M128" s="196"/>
      <c r="N128" s="196"/>
      <c r="O128" s="196"/>
      <c r="P128" s="196"/>
      <c r="Q128" s="196"/>
    </row>
    <row r="129" spans="1:17" ht="27" customHeight="1">
      <c r="A129" s="123">
        <v>87</v>
      </c>
      <c r="B129" s="161" t="s">
        <v>136</v>
      </c>
      <c r="C129" s="162"/>
      <c r="D129" s="98"/>
      <c r="E129" s="99"/>
      <c r="F129" s="59"/>
      <c r="G129" s="58"/>
      <c r="H129" s="195"/>
      <c r="I129" s="196"/>
      <c r="J129" s="196"/>
      <c r="K129" s="196"/>
      <c r="L129" s="196"/>
      <c r="M129" s="196"/>
      <c r="N129" s="196"/>
      <c r="O129" s="196"/>
      <c r="P129" s="196"/>
      <c r="Q129" s="196"/>
    </row>
    <row r="130" spans="1:17" ht="27" customHeight="1">
      <c r="A130" s="123">
        <v>88</v>
      </c>
      <c r="B130" s="161" t="s">
        <v>137</v>
      </c>
      <c r="C130" s="162"/>
      <c r="D130" s="98"/>
      <c r="E130" s="99"/>
      <c r="F130" s="14"/>
      <c r="G130" s="58"/>
      <c r="H130" s="195"/>
      <c r="I130" s="196"/>
      <c r="J130" s="196"/>
      <c r="K130" s="196"/>
      <c r="L130" s="196"/>
      <c r="M130" s="196"/>
      <c r="N130" s="196"/>
      <c r="O130" s="196"/>
      <c r="P130" s="196"/>
      <c r="Q130" s="196"/>
    </row>
    <row r="131" spans="1:17" ht="27" customHeight="1">
      <c r="A131" s="123">
        <v>89</v>
      </c>
      <c r="B131" s="183" t="s">
        <v>138</v>
      </c>
      <c r="C131" s="184"/>
      <c r="D131" s="98"/>
      <c r="E131" s="99"/>
      <c r="F131" s="14"/>
      <c r="G131" s="58"/>
      <c r="H131" s="195"/>
      <c r="I131" s="196"/>
      <c r="J131" s="196"/>
      <c r="K131" s="196"/>
      <c r="L131" s="196"/>
      <c r="M131" s="196"/>
      <c r="N131" s="196"/>
      <c r="O131" s="196"/>
      <c r="P131" s="196"/>
      <c r="Q131" s="196"/>
    </row>
    <row r="132" spans="1:17" ht="27" customHeight="1" thickBot="1">
      <c r="A132" s="128">
        <v>90</v>
      </c>
      <c r="B132" s="161" t="s">
        <v>139</v>
      </c>
      <c r="C132" s="162"/>
      <c r="D132" s="162"/>
      <c r="E132" s="100"/>
      <c r="F132" s="60"/>
      <c r="G132" s="61"/>
      <c r="H132" s="195"/>
      <c r="I132" s="195"/>
      <c r="J132" s="195"/>
      <c r="K132" s="195"/>
      <c r="L132" s="195"/>
      <c r="M132" s="195"/>
      <c r="N132" s="195"/>
      <c r="O132" s="195"/>
      <c r="P132" s="195"/>
      <c r="Q132" s="195"/>
    </row>
    <row r="133" spans="1:17" s="12" customFormat="1" ht="15" customHeight="1">
      <c r="A133" s="141"/>
      <c r="B133" s="163" t="s">
        <v>69</v>
      </c>
      <c r="C133" s="186"/>
      <c r="D133" s="186"/>
      <c r="E133" s="186"/>
      <c r="F133" s="186"/>
      <c r="G133" s="186"/>
      <c r="H133" s="186"/>
      <c r="I133" s="186"/>
      <c r="J133" s="186"/>
      <c r="K133" s="186"/>
      <c r="L133" s="186"/>
      <c r="M133" s="186"/>
      <c r="N133" s="186"/>
      <c r="O133" s="186"/>
      <c r="P133" s="186"/>
      <c r="Q133" s="186"/>
    </row>
    <row r="134" spans="1:17" ht="15" customHeight="1">
      <c r="A134" s="142"/>
      <c r="B134" s="190" t="s">
        <v>67</v>
      </c>
      <c r="C134" s="191"/>
      <c r="D134" s="191"/>
      <c r="E134" s="191"/>
      <c r="F134" s="191"/>
      <c r="G134" s="191"/>
      <c r="H134" s="191"/>
      <c r="I134" s="191"/>
      <c r="J134" s="191"/>
      <c r="K134" s="191"/>
      <c r="L134" s="191"/>
      <c r="M134" s="191"/>
      <c r="N134" s="191"/>
      <c r="O134" s="191"/>
      <c r="P134" s="191"/>
      <c r="Q134" s="191"/>
    </row>
    <row r="135" spans="1:17" ht="57" customHeight="1" thickBot="1">
      <c r="A135" s="143">
        <v>91</v>
      </c>
      <c r="B135" s="192"/>
      <c r="C135" s="193"/>
      <c r="D135" s="193"/>
      <c r="E135" s="193"/>
      <c r="F135" s="193"/>
      <c r="G135" s="193"/>
      <c r="H135" s="193"/>
      <c r="I135" s="193"/>
      <c r="J135" s="193"/>
      <c r="K135" s="193"/>
      <c r="L135" s="193"/>
      <c r="M135" s="193"/>
      <c r="N135" s="193"/>
      <c r="O135" s="193"/>
      <c r="P135" s="193"/>
      <c r="Q135" s="193"/>
    </row>
    <row r="136" ht="12.75">
      <c r="A136" s="144"/>
    </row>
    <row r="137" ht="12.75"/>
    <row r="138" ht="12.75"/>
    <row r="140" ht="12.75"/>
    <row r="141" ht="12.75"/>
  </sheetData>
  <sheetProtection password="DBF6" sheet="1" objects="1" scenarios="1"/>
  <mergeCells count="127">
    <mergeCell ref="B30:C30"/>
    <mergeCell ref="B32:C32"/>
    <mergeCell ref="A46:A47"/>
    <mergeCell ref="B115:C115"/>
    <mergeCell ref="B31:Q31"/>
    <mergeCell ref="B33:C33"/>
    <mergeCell ref="B35:C35"/>
    <mergeCell ref="B42:C42"/>
    <mergeCell ref="B41:C41"/>
    <mergeCell ref="B40:Q40"/>
    <mergeCell ref="B116:C116"/>
    <mergeCell ref="B117:Q117"/>
    <mergeCell ref="B111:C111"/>
    <mergeCell ref="B112:C112"/>
    <mergeCell ref="B113:C113"/>
    <mergeCell ref="B114:Q114"/>
    <mergeCell ref="Q17:Q18"/>
    <mergeCell ref="A17:A18"/>
    <mergeCell ref="O17:O18"/>
    <mergeCell ref="B22:C22"/>
    <mergeCell ref="B19:C19"/>
    <mergeCell ref="B21:C21"/>
    <mergeCell ref="B17:C18"/>
    <mergeCell ref="E17:E18"/>
    <mergeCell ref="G17:G18"/>
    <mergeCell ref="I17:I18"/>
    <mergeCell ref="F9:P9"/>
    <mergeCell ref="F10:P10"/>
    <mergeCell ref="F11:P11"/>
    <mergeCell ref="A7:C10"/>
    <mergeCell ref="F7:Q7"/>
    <mergeCell ref="F8:P8"/>
    <mergeCell ref="B29:C29"/>
    <mergeCell ref="F12:Q12"/>
    <mergeCell ref="B23:C23"/>
    <mergeCell ref="B27:C27"/>
    <mergeCell ref="B28:C28"/>
    <mergeCell ref="K17:K18"/>
    <mergeCell ref="M17:M18"/>
    <mergeCell ref="A14:Q14"/>
    <mergeCell ref="A15:Q15"/>
    <mergeCell ref="A16:Q16"/>
    <mergeCell ref="E6:J6"/>
    <mergeCell ref="A1:J1"/>
    <mergeCell ref="A2:J4"/>
    <mergeCell ref="L1:Q1"/>
    <mergeCell ref="L2:N2"/>
    <mergeCell ref="L3:N3"/>
    <mergeCell ref="L4:N4"/>
    <mergeCell ref="L5:N5"/>
    <mergeCell ref="A5:G5"/>
    <mergeCell ref="B36:C36"/>
    <mergeCell ref="B37:C37"/>
    <mergeCell ref="B61:B62"/>
    <mergeCell ref="B43:Q43"/>
    <mergeCell ref="B38:C38"/>
    <mergeCell ref="B52:Q52"/>
    <mergeCell ref="B48:Q48"/>
    <mergeCell ref="C50:Q50"/>
    <mergeCell ref="B44:Q44"/>
    <mergeCell ref="B39:C39"/>
    <mergeCell ref="B87:C87"/>
    <mergeCell ref="B88:C88"/>
    <mergeCell ref="B64:C64"/>
    <mergeCell ref="B45:B47"/>
    <mergeCell ref="B65:C65"/>
    <mergeCell ref="B49:B50"/>
    <mergeCell ref="B53:B55"/>
    <mergeCell ref="B60:Q60"/>
    <mergeCell ref="B56:Q56"/>
    <mergeCell ref="B70:C70"/>
    <mergeCell ref="B107:C107"/>
    <mergeCell ref="B94:Q94"/>
    <mergeCell ref="B104:Q104"/>
    <mergeCell ref="B71:Q71"/>
    <mergeCell ref="B100:Q100"/>
    <mergeCell ref="B84:C84"/>
    <mergeCell ref="B85:C85"/>
    <mergeCell ref="B91:Q91"/>
    <mergeCell ref="B86:C86"/>
    <mergeCell ref="B89:C89"/>
    <mergeCell ref="B20:Q20"/>
    <mergeCell ref="B75:Q75"/>
    <mergeCell ref="B76:C76"/>
    <mergeCell ref="B77:Q77"/>
    <mergeCell ref="B63:Q63"/>
    <mergeCell ref="B74:Q74"/>
    <mergeCell ref="B69:C69"/>
    <mergeCell ref="B72:Q72"/>
    <mergeCell ref="B73:Q73"/>
    <mergeCell ref="B66:Q66"/>
    <mergeCell ref="B118:C118"/>
    <mergeCell ref="B67:C67"/>
    <mergeCell ref="B68:Q68"/>
    <mergeCell ref="B106:C106"/>
    <mergeCell ref="B105:C105"/>
    <mergeCell ref="B98:C98"/>
    <mergeCell ref="B99:C99"/>
    <mergeCell ref="B103:C103"/>
    <mergeCell ref="B95:Q95"/>
    <mergeCell ref="B83:C83"/>
    <mergeCell ref="B134:Q134"/>
    <mergeCell ref="B135:Q135"/>
    <mergeCell ref="B125:C125"/>
    <mergeCell ref="H125:Q132"/>
    <mergeCell ref="B126:C126"/>
    <mergeCell ref="B127:C127"/>
    <mergeCell ref="B128:C128"/>
    <mergeCell ref="B129:C129"/>
    <mergeCell ref="B130:C130"/>
    <mergeCell ref="B131:C131"/>
    <mergeCell ref="B133:Q133"/>
    <mergeCell ref="B132:D132"/>
    <mergeCell ref="B124:Q124"/>
    <mergeCell ref="B121:C121"/>
    <mergeCell ref="B122:C122"/>
    <mergeCell ref="B123:C123"/>
    <mergeCell ref="B119:C119"/>
    <mergeCell ref="B108:F108"/>
    <mergeCell ref="B120:F120"/>
    <mergeCell ref="B34:F34"/>
    <mergeCell ref="B80:Q80"/>
    <mergeCell ref="B90:C90"/>
    <mergeCell ref="B93:C93"/>
    <mergeCell ref="B92:C92"/>
    <mergeCell ref="B109:C109"/>
    <mergeCell ref="B110:C110"/>
  </mergeCells>
  <hyperlinks>
    <hyperlink ref="B17:C18" location="Definitions!B4" display="Programming Budget Items"/>
    <hyperlink ref="F17" location="Definitions!B7" display="Last Year Actuals"/>
    <hyperlink ref="H17" location="Definitions!B8" display="Current Year Budget"/>
    <hyperlink ref="J17" location="Definitions!B9" display="Supplement"/>
    <hyperlink ref="L17" location="Definitions!B11" display="Budget Year"/>
    <hyperlink ref="N17" location="Definitions!B12" display="Supplement"/>
    <hyperlink ref="P17" location="Definitions!B13" display="Budget Year"/>
    <hyperlink ref="A27" location="Definitions!A17" display="Definitions!A17"/>
    <hyperlink ref="A28" location="Definitions!A18" display="Definitions!A18"/>
    <hyperlink ref="A29" location="Definitions!A19" display="Definitions!A19"/>
    <hyperlink ref="A30" location="Definitions!A20" display="Definitions!A20"/>
    <hyperlink ref="A32" location="Definitions!A21" display="Definitions!A21"/>
    <hyperlink ref="A34" location="Definitions!A24" display="Definitions!A24"/>
    <hyperlink ref="A35" location="Definitions!B26" display="Definitions!B26"/>
    <hyperlink ref="A36" location="Definitions!A27" display="Definitions!A27"/>
    <hyperlink ref="A37" location="Definitions!A28" display="Definitions!A28"/>
    <hyperlink ref="A38" location="Definitions!A29" display="Definitions!A29"/>
    <hyperlink ref="A39" location="Definitions!A30" display="Definitions!A30"/>
    <hyperlink ref="A41" location="Definitions!A31" display="Definitions!A31"/>
    <hyperlink ref="A43" location="Definitions!A32" display="Definitions!A32"/>
    <hyperlink ref="A58" location="Definitions!B32" display="Definitions!B32"/>
    <hyperlink ref="A59" location="Definitions!B33" display="Definitions!B33"/>
    <hyperlink ref="A61" location="Definitions!A34" display="Definitions!A34"/>
    <hyperlink ref="A62" location="Definitions!A35" display="Definitions!A35"/>
    <hyperlink ref="A64" location="Definitions!A36" display="Definitions!A36"/>
    <hyperlink ref="A66" location="Definitions!B37" display="Definitions!B37"/>
    <hyperlink ref="A67" location="Definitions!A38" display="Definitions!A38"/>
    <hyperlink ref="A69" location="Definitions!A39" display="Definitions!A39"/>
    <hyperlink ref="A76" location="Definitions!A42" display="Definitions!A42"/>
    <hyperlink ref="A78" location="Definitions!A43" display="Definitions!A43"/>
    <hyperlink ref="A79" location="Definitions!A44" display="Definitions!A44"/>
    <hyperlink ref="A83" location="Definitions!A46" display="Definitions!A46"/>
    <hyperlink ref="A84" location="Definitions!A47" display="Definitions!A47"/>
    <hyperlink ref="A85" location="Definitions!A48" display="Definitions!A48"/>
    <hyperlink ref="A86" location="Definitions!A49" display="Definitions!A49"/>
    <hyperlink ref="A87" location="Definitions!A50" display="Definitions!A50"/>
    <hyperlink ref="A88" location="Definitions!A51" display="Definitions!A51"/>
    <hyperlink ref="A89" location="Definitions!A52" display="Definitions!A52"/>
    <hyperlink ref="A90" location="Definitions!A53" display="Definitions!A53"/>
    <hyperlink ref="A96" location="Definitions!A55" display="Definitions!A55"/>
    <hyperlink ref="A97" location="Definitions!A57" display="Definitions!A57"/>
    <hyperlink ref="A98" location="Definitions!A58" display="Definitions!A58"/>
    <hyperlink ref="A102" location="Definitions!A59" display="Definitions!A59"/>
    <hyperlink ref="A103" location="Definitions!A60" display="Definitions!A60"/>
    <hyperlink ref="A105" location="Definitions!A61" display="Definitions!A61"/>
    <hyperlink ref="A122" location="Definitions!A68" display="Definitions!A68"/>
    <hyperlink ref="A125" location="Definitions!A70" display="Definitions!A70"/>
    <hyperlink ref="A126" location="Definitions!A71" display="Definitions!A71"/>
    <hyperlink ref="A127" location="Definitions!A72" display="Definitions!A72"/>
    <hyperlink ref="A128" location="Definitions!A73" display="Definitions!A73"/>
    <hyperlink ref="A129" location="Definitions!A74" display="Definitions!A74"/>
    <hyperlink ref="A130" location="Definitions!A75" display="Definitions!A75"/>
    <hyperlink ref="A131" location="Definitions!A76" display="Definitions!A76"/>
    <hyperlink ref="A132" location="Definitions!A77" display="Definitions!A77"/>
    <hyperlink ref="A118" location="Definitions!A65" display="Definitions!A65"/>
    <hyperlink ref="A121" location="Definitions!A67" display="Definitions!A67"/>
    <hyperlink ref="A74" location="Definitions!B40" display="Definitions!B40"/>
    <hyperlink ref="A75" location="Definitions!B41" display="Definitions!B41"/>
    <hyperlink ref="A111" location="Definitions!A63" display="Definitions!A63"/>
    <hyperlink ref="A115" location="Definitions!A64" display="Definitions!A64"/>
    <hyperlink ref="D17" location="Definitions!B6" display="Previous Year Actuals"/>
    <hyperlink ref="A23" location="Definitions!A16" display="Definitions!A16"/>
    <hyperlink ref="A45" location="Definitions!A33" display="Definitions!A33"/>
  </hyperlinks>
  <printOptions/>
  <pageMargins left="0.5118110236220472" right="0.5118110236220472" top="0.2362204724409449" bottom="0.3937007874015748" header="0.2362204724409449" footer="0.2362204724409449"/>
  <pageSetup horizontalDpi="600" verticalDpi="600" orientation="landscape" scale="95" r:id="rId4"/>
  <headerFooter alignWithMargins="0">
    <oddFooter>&amp;L&amp;8Financial Report - Operating&amp;R&amp;8Page &amp;P of  &amp;N</oddFooter>
  </headerFooter>
  <rowBreaks count="7" manualBreakCount="7">
    <brk id="33" max="16" man="1"/>
    <brk id="42" max="16" man="1"/>
    <brk id="55" max="16" man="1"/>
    <brk id="73" max="16" man="1"/>
    <brk id="93" max="16" man="1"/>
    <brk id="107" max="16" man="1"/>
    <brk id="12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G168"/>
  <sheetViews>
    <sheetView workbookViewId="0" topLeftCell="A1">
      <selection activeCell="A2" sqref="A2:C2"/>
    </sheetView>
  </sheetViews>
  <sheetFormatPr defaultColWidth="11.421875" defaultRowHeight="12.75"/>
  <cols>
    <col min="1" max="1" width="3.28125" style="113" customWidth="1"/>
    <col min="2" max="2" width="29.140625" style="0" customWidth="1"/>
    <col min="3" max="3" width="24.8515625" style="0" customWidth="1"/>
    <col min="4" max="5" width="9.140625" style="0" hidden="1" customWidth="1"/>
    <col min="6" max="6" width="33.7109375" style="0" customWidth="1"/>
    <col min="7" max="7" width="36.28125" style="0" customWidth="1"/>
    <col min="8" max="16384" width="9.140625" style="0" customWidth="1"/>
  </cols>
  <sheetData>
    <row r="1" spans="1:7" ht="18">
      <c r="A1" s="300" t="s">
        <v>130</v>
      </c>
      <c r="B1" s="300"/>
      <c r="C1" s="301"/>
      <c r="D1" s="302"/>
      <c r="E1" s="302"/>
      <c r="F1" s="152"/>
      <c r="G1" s="309"/>
    </row>
    <row r="2" spans="1:7" ht="46.5" customHeight="1">
      <c r="A2" s="303" t="s">
        <v>173</v>
      </c>
      <c r="B2" s="304"/>
      <c r="C2" s="305"/>
      <c r="D2" s="302"/>
      <c r="E2" s="302"/>
      <c r="F2" s="152"/>
      <c r="G2" s="310"/>
    </row>
    <row r="3" spans="1:7" s="5" customFormat="1" ht="15" customHeight="1" hidden="1">
      <c r="A3" s="306" t="s">
        <v>120</v>
      </c>
      <c r="B3" s="306"/>
      <c r="C3" s="6"/>
      <c r="D3" s="153"/>
      <c r="E3" s="153"/>
      <c r="F3" s="153"/>
      <c r="G3" s="153"/>
    </row>
    <row r="4" spans="1:7" s="10" customFormat="1" ht="12">
      <c r="A4" s="307" t="s">
        <v>121</v>
      </c>
      <c r="B4" s="8" t="s">
        <v>122</v>
      </c>
      <c r="C4" s="269"/>
      <c r="D4" s="270"/>
      <c r="E4" s="270"/>
      <c r="F4" s="270"/>
      <c r="G4" s="271"/>
    </row>
    <row r="5" spans="1:7" s="9" customFormat="1" ht="12">
      <c r="A5" s="307"/>
      <c r="B5" s="8" t="s">
        <v>74</v>
      </c>
      <c r="C5" s="269"/>
      <c r="D5" s="270"/>
      <c r="E5" s="270"/>
      <c r="F5" s="270"/>
      <c r="G5" s="271"/>
    </row>
    <row r="6" spans="1:7" s="9" customFormat="1" ht="25.5" customHeight="1">
      <c r="A6" s="307"/>
      <c r="B6" s="8" t="s">
        <v>155</v>
      </c>
      <c r="C6" s="269" t="s">
        <v>214</v>
      </c>
      <c r="D6" s="270"/>
      <c r="E6" s="270"/>
      <c r="F6" s="270"/>
      <c r="G6" s="271"/>
    </row>
    <row r="7" spans="1:7" s="9" customFormat="1" ht="25.5" customHeight="1">
      <c r="A7" s="307"/>
      <c r="B7" s="8" t="s">
        <v>211</v>
      </c>
      <c r="C7" s="269" t="s">
        <v>215</v>
      </c>
      <c r="D7" s="270"/>
      <c r="E7" s="270"/>
      <c r="F7" s="270"/>
      <c r="G7" s="271"/>
    </row>
    <row r="8" spans="1:7" s="9" customFormat="1" ht="12">
      <c r="A8" s="307"/>
      <c r="B8" s="8" t="s">
        <v>212</v>
      </c>
      <c r="C8" s="269" t="s">
        <v>208</v>
      </c>
      <c r="D8" s="270"/>
      <c r="E8" s="270"/>
      <c r="F8" s="270"/>
      <c r="G8" s="271"/>
    </row>
    <row r="9" spans="1:7" s="9" customFormat="1" ht="15" customHeight="1">
      <c r="A9" s="307"/>
      <c r="B9" s="290" t="s">
        <v>195</v>
      </c>
      <c r="C9" s="266" t="s">
        <v>197</v>
      </c>
      <c r="D9" s="292"/>
      <c r="E9" s="292"/>
      <c r="F9" s="292"/>
      <c r="G9" s="293"/>
    </row>
    <row r="10" spans="1:7" s="9" customFormat="1" ht="12" customHeight="1">
      <c r="A10" s="307"/>
      <c r="B10" s="291"/>
      <c r="C10" s="294"/>
      <c r="D10" s="295"/>
      <c r="E10" s="295"/>
      <c r="F10" s="295"/>
      <c r="G10" s="296"/>
    </row>
    <row r="11" spans="1:7" s="9" customFormat="1" ht="12">
      <c r="A11" s="307"/>
      <c r="B11" s="8" t="s">
        <v>213</v>
      </c>
      <c r="C11" s="269" t="s">
        <v>209</v>
      </c>
      <c r="D11" s="270"/>
      <c r="E11" s="270"/>
      <c r="F11" s="270"/>
      <c r="G11" s="271"/>
    </row>
    <row r="12" spans="1:7" s="9" customFormat="1" ht="25.5" customHeight="1">
      <c r="A12" s="308"/>
      <c r="B12" s="8" t="s">
        <v>196</v>
      </c>
      <c r="C12" s="269" t="s">
        <v>198</v>
      </c>
      <c r="D12" s="270"/>
      <c r="E12" s="270"/>
      <c r="F12" s="270"/>
      <c r="G12" s="271"/>
    </row>
    <row r="13" spans="1:7" s="9" customFormat="1" ht="15" customHeight="1">
      <c r="A13" s="146"/>
      <c r="B13" s="8" t="s">
        <v>187</v>
      </c>
      <c r="C13" s="269" t="s">
        <v>210</v>
      </c>
      <c r="D13" s="270"/>
      <c r="E13" s="270"/>
      <c r="F13" s="270"/>
      <c r="G13" s="271"/>
    </row>
    <row r="14" spans="1:7" s="9" customFormat="1" ht="15" customHeight="1">
      <c r="A14" s="147">
        <v>1</v>
      </c>
      <c r="B14" s="278" t="s">
        <v>58</v>
      </c>
      <c r="C14" s="279"/>
      <c r="D14" s="279"/>
      <c r="E14" s="279"/>
      <c r="F14" s="279"/>
      <c r="G14" s="280"/>
    </row>
    <row r="15" spans="1:7" s="9" customFormat="1" ht="12">
      <c r="A15" s="148">
        <v>2</v>
      </c>
      <c r="B15" s="281" t="s">
        <v>75</v>
      </c>
      <c r="C15" s="282"/>
      <c r="D15" s="282"/>
      <c r="E15" s="282"/>
      <c r="F15" s="282"/>
      <c r="G15" s="283"/>
    </row>
    <row r="16" spans="1:7" s="9" customFormat="1" ht="62.25" customHeight="1">
      <c r="A16" s="114">
        <v>5</v>
      </c>
      <c r="B16" s="157" t="s">
        <v>10</v>
      </c>
      <c r="C16" s="294" t="s">
        <v>202</v>
      </c>
      <c r="D16" s="295"/>
      <c r="E16" s="295"/>
      <c r="F16" s="295"/>
      <c r="G16" s="296"/>
    </row>
    <row r="17" spans="1:7" s="9" customFormat="1" ht="27" customHeight="1">
      <c r="A17" s="114">
        <v>6</v>
      </c>
      <c r="B17" s="8" t="s">
        <v>76</v>
      </c>
      <c r="C17" s="269" t="s">
        <v>77</v>
      </c>
      <c r="D17" s="270"/>
      <c r="E17" s="270"/>
      <c r="F17" s="270"/>
      <c r="G17" s="271"/>
    </row>
    <row r="18" spans="1:7" s="9" customFormat="1" ht="24">
      <c r="A18" s="114">
        <v>7</v>
      </c>
      <c r="B18" s="8" t="s">
        <v>78</v>
      </c>
      <c r="C18" s="269" t="s">
        <v>172</v>
      </c>
      <c r="D18" s="270"/>
      <c r="E18" s="270"/>
      <c r="F18" s="270"/>
      <c r="G18" s="271"/>
    </row>
    <row r="19" spans="1:7" s="9" customFormat="1" ht="54.75" customHeight="1">
      <c r="A19" s="114">
        <v>8</v>
      </c>
      <c r="B19" s="21" t="s">
        <v>71</v>
      </c>
      <c r="C19" s="266" t="s">
        <v>181</v>
      </c>
      <c r="D19" s="267"/>
      <c r="E19" s="267"/>
      <c r="F19" s="267"/>
      <c r="G19" s="268"/>
    </row>
    <row r="20" spans="1:7" s="9" customFormat="1" ht="24">
      <c r="A20" s="114">
        <v>9</v>
      </c>
      <c r="B20" s="7" t="s">
        <v>13</v>
      </c>
      <c r="C20" s="269" t="s">
        <v>203</v>
      </c>
      <c r="D20" s="270"/>
      <c r="E20" s="270"/>
      <c r="F20" s="270"/>
      <c r="G20" s="271"/>
    </row>
    <row r="21" spans="1:7" s="9" customFormat="1" ht="23.25" customHeight="1">
      <c r="A21" s="311">
        <v>10</v>
      </c>
      <c r="B21" s="312" t="s">
        <v>79</v>
      </c>
      <c r="C21" s="266" t="s">
        <v>80</v>
      </c>
      <c r="D21" s="292"/>
      <c r="E21" s="292"/>
      <c r="F21" s="292"/>
      <c r="G21" s="293"/>
    </row>
    <row r="22" spans="1:7" s="9" customFormat="1" ht="25.5" customHeight="1">
      <c r="A22" s="311"/>
      <c r="B22" s="313"/>
      <c r="C22" s="275" t="s">
        <v>81</v>
      </c>
      <c r="D22" s="314"/>
      <c r="E22" s="314"/>
      <c r="F22" s="314"/>
      <c r="G22" s="315"/>
    </row>
    <row r="23" spans="1:7" s="9" customFormat="1" ht="12">
      <c r="A23" s="149">
        <v>12</v>
      </c>
      <c r="B23" s="281" t="s">
        <v>33</v>
      </c>
      <c r="C23" s="282"/>
      <c r="D23" s="282"/>
      <c r="E23" s="282"/>
      <c r="F23" s="282"/>
      <c r="G23" s="283"/>
    </row>
    <row r="24" spans="1:7" s="9" customFormat="1" ht="28.5" customHeight="1">
      <c r="A24" s="297" t="s">
        <v>153</v>
      </c>
      <c r="B24" s="22" t="s">
        <v>82</v>
      </c>
      <c r="C24" s="275" t="s">
        <v>83</v>
      </c>
      <c r="D24" s="276"/>
      <c r="E24" s="276"/>
      <c r="F24" s="276"/>
      <c r="G24" s="277"/>
    </row>
    <row r="25" spans="1:7" s="9" customFormat="1" ht="18" customHeight="1">
      <c r="A25" s="298"/>
      <c r="B25" s="21"/>
      <c r="C25" s="266" t="s">
        <v>84</v>
      </c>
      <c r="D25" s="267"/>
      <c r="E25" s="267"/>
      <c r="F25" s="267"/>
      <c r="G25" s="268"/>
    </row>
    <row r="26" spans="1:7" s="9" customFormat="1" ht="12" customHeight="1">
      <c r="A26" s="114">
        <v>13</v>
      </c>
      <c r="B26" s="21" t="s">
        <v>15</v>
      </c>
      <c r="C26" s="266" t="s">
        <v>85</v>
      </c>
      <c r="D26" s="267"/>
      <c r="E26" s="267"/>
      <c r="F26" s="267"/>
      <c r="G26" s="268"/>
    </row>
    <row r="27" spans="1:7" s="9" customFormat="1" ht="12" customHeight="1">
      <c r="A27" s="114">
        <v>14</v>
      </c>
      <c r="B27" s="21" t="s">
        <v>16</v>
      </c>
      <c r="C27" s="266" t="s">
        <v>86</v>
      </c>
      <c r="D27" s="267"/>
      <c r="E27" s="267"/>
      <c r="F27" s="267"/>
      <c r="G27" s="268"/>
    </row>
    <row r="28" spans="1:7" s="9" customFormat="1" ht="12" customHeight="1">
      <c r="A28" s="114">
        <v>15</v>
      </c>
      <c r="B28" s="21" t="s">
        <v>17</v>
      </c>
      <c r="C28" s="266" t="s">
        <v>87</v>
      </c>
      <c r="D28" s="267"/>
      <c r="E28" s="267"/>
      <c r="F28" s="267"/>
      <c r="G28" s="268"/>
    </row>
    <row r="29" spans="1:7" s="9" customFormat="1" ht="12" customHeight="1">
      <c r="A29" s="114">
        <v>16</v>
      </c>
      <c r="B29" s="21" t="s">
        <v>18</v>
      </c>
      <c r="C29" s="266" t="s">
        <v>204</v>
      </c>
      <c r="D29" s="267"/>
      <c r="E29" s="267"/>
      <c r="F29" s="267"/>
      <c r="G29" s="268"/>
    </row>
    <row r="30" spans="1:7" s="9" customFormat="1" ht="12" customHeight="1">
      <c r="A30" s="114">
        <v>17</v>
      </c>
      <c r="B30" s="21" t="s">
        <v>19</v>
      </c>
      <c r="C30" s="266" t="s">
        <v>88</v>
      </c>
      <c r="D30" s="267"/>
      <c r="E30" s="267"/>
      <c r="F30" s="267"/>
      <c r="G30" s="268"/>
    </row>
    <row r="31" spans="1:7" s="9" customFormat="1" ht="12" customHeight="1">
      <c r="A31" s="114">
        <v>18</v>
      </c>
      <c r="B31" s="156" t="s">
        <v>89</v>
      </c>
      <c r="C31" s="272" t="s">
        <v>90</v>
      </c>
      <c r="D31" s="273"/>
      <c r="E31" s="273"/>
      <c r="F31" s="273"/>
      <c r="G31" s="274"/>
    </row>
    <row r="32" spans="1:7" s="9" customFormat="1" ht="32.25" customHeight="1">
      <c r="A32" s="155">
        <v>20</v>
      </c>
      <c r="B32" s="158" t="s">
        <v>222</v>
      </c>
      <c r="C32" s="316" t="s">
        <v>220</v>
      </c>
      <c r="D32" s="317"/>
      <c r="E32" s="317"/>
      <c r="F32" s="317"/>
      <c r="G32" s="317"/>
    </row>
    <row r="33" spans="1:7" s="9" customFormat="1" ht="40.5" customHeight="1">
      <c r="A33" s="114">
        <v>21</v>
      </c>
      <c r="B33" s="22" t="s">
        <v>216</v>
      </c>
      <c r="C33" s="275" t="s">
        <v>221</v>
      </c>
      <c r="D33" s="276"/>
      <c r="E33" s="276"/>
      <c r="F33" s="276"/>
      <c r="G33" s="277"/>
    </row>
    <row r="34" spans="1:7" s="9" customFormat="1" ht="18" customHeight="1">
      <c r="A34" s="114">
        <v>31</v>
      </c>
      <c r="B34" s="21" t="s">
        <v>91</v>
      </c>
      <c r="C34" s="266" t="s">
        <v>92</v>
      </c>
      <c r="D34" s="267"/>
      <c r="E34" s="267"/>
      <c r="F34" s="267"/>
      <c r="G34" s="268"/>
    </row>
    <row r="35" spans="1:7" s="9" customFormat="1" ht="27" customHeight="1">
      <c r="A35" s="114">
        <v>32</v>
      </c>
      <c r="B35" s="21" t="s">
        <v>56</v>
      </c>
      <c r="C35" s="266" t="s">
        <v>93</v>
      </c>
      <c r="D35" s="267"/>
      <c r="E35" s="267"/>
      <c r="F35" s="267"/>
      <c r="G35" s="268"/>
    </row>
    <row r="36" spans="1:7" s="9" customFormat="1" ht="30.75" customHeight="1">
      <c r="A36" s="114">
        <v>33</v>
      </c>
      <c r="B36" s="21" t="s">
        <v>94</v>
      </c>
      <c r="C36" s="266" t="s">
        <v>95</v>
      </c>
      <c r="D36" s="267"/>
      <c r="E36" s="267"/>
      <c r="F36" s="267"/>
      <c r="G36" s="268"/>
    </row>
    <row r="37" spans="1:7" s="9" customFormat="1" ht="12">
      <c r="A37" s="111">
        <v>35</v>
      </c>
      <c r="B37" s="159" t="s">
        <v>30</v>
      </c>
      <c r="C37" s="318"/>
      <c r="D37" s="318"/>
      <c r="E37" s="318"/>
      <c r="F37" s="318"/>
      <c r="G37" s="319"/>
    </row>
    <row r="38" spans="1:7" s="9" customFormat="1" ht="54.75" customHeight="1">
      <c r="A38" s="115">
        <v>36</v>
      </c>
      <c r="B38" s="22" t="s">
        <v>31</v>
      </c>
      <c r="C38" s="275" t="s">
        <v>96</v>
      </c>
      <c r="D38" s="276"/>
      <c r="E38" s="276"/>
      <c r="F38" s="276"/>
      <c r="G38" s="277"/>
    </row>
    <row r="39" spans="1:7" s="9" customFormat="1" ht="31.5" customHeight="1">
      <c r="A39" s="114">
        <v>37</v>
      </c>
      <c r="B39" s="21" t="s">
        <v>62</v>
      </c>
      <c r="C39" s="266" t="s">
        <v>205</v>
      </c>
      <c r="D39" s="267"/>
      <c r="E39" s="267"/>
      <c r="F39" s="267"/>
      <c r="G39" s="268"/>
    </row>
    <row r="40" spans="1:7" s="9" customFormat="1" ht="15" customHeight="1">
      <c r="A40" s="111">
        <v>40</v>
      </c>
      <c r="B40" s="327" t="s">
        <v>63</v>
      </c>
      <c r="C40" s="328"/>
      <c r="D40" s="328"/>
      <c r="E40" s="328"/>
      <c r="F40" s="328"/>
      <c r="G40" s="329"/>
    </row>
    <row r="41" spans="1:7" s="9" customFormat="1" ht="18" customHeight="1">
      <c r="A41" s="111">
        <v>41</v>
      </c>
      <c r="B41" s="320" t="s">
        <v>64</v>
      </c>
      <c r="C41" s="321"/>
      <c r="D41" s="321"/>
      <c r="E41" s="321"/>
      <c r="F41" s="321"/>
      <c r="G41" s="322"/>
    </row>
    <row r="42" spans="1:7" s="9" customFormat="1" ht="30.75" customHeight="1">
      <c r="A42" s="114">
        <v>42</v>
      </c>
      <c r="B42" s="21" t="s">
        <v>97</v>
      </c>
      <c r="C42" s="266" t="s">
        <v>124</v>
      </c>
      <c r="D42" s="267"/>
      <c r="E42" s="267"/>
      <c r="F42" s="267"/>
      <c r="G42" s="268"/>
    </row>
    <row r="43" spans="1:7" s="9" customFormat="1" ht="48.75" customHeight="1">
      <c r="A43" s="150">
        <v>43</v>
      </c>
      <c r="B43" s="21" t="s">
        <v>125</v>
      </c>
      <c r="C43" s="266" t="s">
        <v>178</v>
      </c>
      <c r="D43" s="267"/>
      <c r="E43" s="267"/>
      <c r="F43" s="267"/>
      <c r="G43" s="268"/>
    </row>
    <row r="44" spans="1:7" s="9" customFormat="1" ht="18" customHeight="1">
      <c r="A44" s="299">
        <v>44</v>
      </c>
      <c r="B44" s="21" t="s">
        <v>126</v>
      </c>
      <c r="C44" s="266" t="s">
        <v>98</v>
      </c>
      <c r="D44" s="267"/>
      <c r="E44" s="267"/>
      <c r="F44" s="267"/>
      <c r="G44" s="268"/>
    </row>
    <row r="45" spans="1:7" s="9" customFormat="1" ht="12" customHeight="1">
      <c r="A45" s="298"/>
      <c r="B45" s="21"/>
      <c r="C45" s="266" t="s">
        <v>99</v>
      </c>
      <c r="D45" s="267"/>
      <c r="E45" s="267"/>
      <c r="F45" s="267"/>
      <c r="G45" s="268"/>
    </row>
    <row r="46" spans="1:7" s="9" customFormat="1" ht="24" customHeight="1">
      <c r="A46" s="114">
        <v>47</v>
      </c>
      <c r="B46" s="21" t="s">
        <v>48</v>
      </c>
      <c r="C46" s="266" t="s">
        <v>100</v>
      </c>
      <c r="D46" s="267"/>
      <c r="E46" s="267"/>
      <c r="F46" s="267"/>
      <c r="G46" s="268"/>
    </row>
    <row r="47" spans="1:7" s="9" customFormat="1" ht="12" customHeight="1">
      <c r="A47" s="114">
        <v>48</v>
      </c>
      <c r="B47" s="21" t="s">
        <v>49</v>
      </c>
      <c r="C47" s="266" t="s">
        <v>182</v>
      </c>
      <c r="D47" s="267"/>
      <c r="E47" s="267"/>
      <c r="F47" s="267"/>
      <c r="G47" s="268"/>
    </row>
    <row r="48" spans="1:7" s="9" customFormat="1" ht="27" customHeight="1">
      <c r="A48" s="114">
        <v>49</v>
      </c>
      <c r="B48" s="21" t="s">
        <v>37</v>
      </c>
      <c r="C48" s="266" t="s">
        <v>101</v>
      </c>
      <c r="D48" s="267"/>
      <c r="E48" s="267"/>
      <c r="F48" s="267"/>
      <c r="G48" s="268"/>
    </row>
    <row r="49" spans="1:7" s="9" customFormat="1" ht="24" customHeight="1">
      <c r="A49" s="114">
        <v>50</v>
      </c>
      <c r="B49" s="21" t="s">
        <v>123</v>
      </c>
      <c r="C49" s="266" t="s">
        <v>102</v>
      </c>
      <c r="D49" s="267"/>
      <c r="E49" s="267"/>
      <c r="F49" s="267"/>
      <c r="G49" s="268"/>
    </row>
    <row r="50" spans="1:7" s="9" customFormat="1" ht="42.75" customHeight="1">
      <c r="A50" s="114">
        <v>51</v>
      </c>
      <c r="B50" s="21" t="s">
        <v>103</v>
      </c>
      <c r="C50" s="266" t="s">
        <v>185</v>
      </c>
      <c r="D50" s="267"/>
      <c r="E50" s="267"/>
      <c r="F50" s="267"/>
      <c r="G50" s="268"/>
    </row>
    <row r="51" spans="1:7" s="9" customFormat="1" ht="50.25" customHeight="1">
      <c r="A51" s="114">
        <v>52</v>
      </c>
      <c r="B51" s="21" t="s">
        <v>104</v>
      </c>
      <c r="C51" s="266" t="s">
        <v>105</v>
      </c>
      <c r="D51" s="267"/>
      <c r="E51" s="267"/>
      <c r="F51" s="267"/>
      <c r="G51" s="268"/>
    </row>
    <row r="52" spans="1:7" s="9" customFormat="1" ht="24" customHeight="1">
      <c r="A52" s="114">
        <v>53</v>
      </c>
      <c r="B52" s="21" t="s">
        <v>106</v>
      </c>
      <c r="C52" s="266" t="s">
        <v>107</v>
      </c>
      <c r="D52" s="267"/>
      <c r="E52" s="267"/>
      <c r="F52" s="267"/>
      <c r="G52" s="268"/>
    </row>
    <row r="53" spans="1:7" s="9" customFormat="1" ht="36" customHeight="1">
      <c r="A53" s="114">
        <v>54</v>
      </c>
      <c r="B53" s="21" t="s">
        <v>108</v>
      </c>
      <c r="C53" s="266" t="s">
        <v>109</v>
      </c>
      <c r="D53" s="267"/>
      <c r="E53" s="267"/>
      <c r="F53" s="267"/>
      <c r="G53" s="268"/>
    </row>
    <row r="54" spans="1:7" s="9" customFormat="1" ht="12">
      <c r="A54" s="116">
        <v>57</v>
      </c>
      <c r="B54" s="324" t="s">
        <v>41</v>
      </c>
      <c r="C54" s="325"/>
      <c r="D54" s="325"/>
      <c r="E54" s="325"/>
      <c r="F54" s="325"/>
      <c r="G54" s="326"/>
    </row>
    <row r="55" spans="1:7" s="9" customFormat="1" ht="49.5" customHeight="1">
      <c r="A55" s="323">
        <v>58</v>
      </c>
      <c r="B55" s="21" t="s">
        <v>171</v>
      </c>
      <c r="C55" s="266" t="s">
        <v>175</v>
      </c>
      <c r="D55" s="267"/>
      <c r="E55" s="267"/>
      <c r="F55" s="267"/>
      <c r="G55" s="268"/>
    </row>
    <row r="56" spans="1:7" s="9" customFormat="1" ht="12" customHeight="1">
      <c r="A56" s="323"/>
      <c r="B56" s="21"/>
      <c r="C56" s="266" t="s">
        <v>110</v>
      </c>
      <c r="D56" s="267"/>
      <c r="E56" s="267"/>
      <c r="F56" s="267"/>
      <c r="G56" s="268"/>
    </row>
    <row r="57" spans="1:7" s="9" customFormat="1" ht="24">
      <c r="A57" s="114">
        <v>59</v>
      </c>
      <c r="B57" s="21" t="s">
        <v>170</v>
      </c>
      <c r="C57" s="266" t="s">
        <v>169</v>
      </c>
      <c r="D57" s="267"/>
      <c r="E57" s="267"/>
      <c r="F57" s="267"/>
      <c r="G57" s="268"/>
    </row>
    <row r="58" spans="1:7" s="9" customFormat="1" ht="18" customHeight="1">
      <c r="A58" s="114">
        <v>60</v>
      </c>
      <c r="B58" s="21" t="s">
        <v>111</v>
      </c>
      <c r="C58" s="266" t="s">
        <v>112</v>
      </c>
      <c r="D58" s="267"/>
      <c r="E58" s="267"/>
      <c r="F58" s="267"/>
      <c r="G58" s="268"/>
    </row>
    <row r="59" spans="1:7" s="9" customFormat="1" ht="12" customHeight="1">
      <c r="A59" s="114">
        <v>63</v>
      </c>
      <c r="B59" s="21" t="s">
        <v>42</v>
      </c>
      <c r="C59" s="266" t="s">
        <v>113</v>
      </c>
      <c r="D59" s="267"/>
      <c r="E59" s="267"/>
      <c r="F59" s="267"/>
      <c r="G59" s="268"/>
    </row>
    <row r="60" spans="1:7" s="9" customFormat="1" ht="33" customHeight="1">
      <c r="A60" s="114">
        <v>64</v>
      </c>
      <c r="B60" s="21" t="s">
        <v>114</v>
      </c>
      <c r="C60" s="266" t="s">
        <v>115</v>
      </c>
      <c r="D60" s="267"/>
      <c r="E60" s="267"/>
      <c r="F60" s="267"/>
      <c r="G60" s="268"/>
    </row>
    <row r="61" spans="1:7" s="9" customFormat="1" ht="15" customHeight="1">
      <c r="A61" s="114">
        <v>65</v>
      </c>
      <c r="B61" s="21" t="s">
        <v>116</v>
      </c>
      <c r="C61" s="266" t="s">
        <v>117</v>
      </c>
      <c r="D61" s="267"/>
      <c r="E61" s="267"/>
      <c r="F61" s="267"/>
      <c r="G61" s="268"/>
    </row>
    <row r="62" spans="1:7" s="9" customFormat="1" ht="18" customHeight="1">
      <c r="A62" s="116">
        <v>68</v>
      </c>
      <c r="B62" s="284" t="s">
        <v>156</v>
      </c>
      <c r="C62" s="285"/>
      <c r="D62" s="285"/>
      <c r="E62" s="285"/>
      <c r="F62" s="285"/>
      <c r="G62" s="286"/>
    </row>
    <row r="63" spans="1:7" s="9" customFormat="1" ht="27" customHeight="1">
      <c r="A63" s="114">
        <v>71</v>
      </c>
      <c r="B63" s="21" t="s">
        <v>157</v>
      </c>
      <c r="C63" s="266" t="s">
        <v>118</v>
      </c>
      <c r="D63" s="267"/>
      <c r="E63" s="267"/>
      <c r="F63" s="267"/>
      <c r="G63" s="268"/>
    </row>
    <row r="64" spans="1:7" s="9" customFormat="1" ht="24" customHeight="1">
      <c r="A64" s="117">
        <v>74</v>
      </c>
      <c r="B64" s="21" t="s">
        <v>160</v>
      </c>
      <c r="C64" s="266" t="s">
        <v>217</v>
      </c>
      <c r="D64" s="267"/>
      <c r="E64" s="267"/>
      <c r="F64" s="267"/>
      <c r="G64" s="268"/>
    </row>
    <row r="65" spans="1:7" s="9" customFormat="1" ht="12" customHeight="1">
      <c r="A65" s="117">
        <v>76</v>
      </c>
      <c r="B65" s="21" t="s">
        <v>166</v>
      </c>
      <c r="C65" s="266" t="s">
        <v>206</v>
      </c>
      <c r="D65" s="267"/>
      <c r="E65" s="267"/>
      <c r="F65" s="267"/>
      <c r="G65" s="268"/>
    </row>
    <row r="66" spans="1:7" s="9" customFormat="1" ht="12">
      <c r="A66" s="116">
        <v>77</v>
      </c>
      <c r="B66" s="284" t="s">
        <v>165</v>
      </c>
      <c r="C66" s="285"/>
      <c r="D66" s="285"/>
      <c r="E66" s="285"/>
      <c r="F66" s="285"/>
      <c r="G66" s="286"/>
    </row>
    <row r="67" spans="1:7" s="9" customFormat="1" ht="27" customHeight="1">
      <c r="A67" s="117">
        <v>79</v>
      </c>
      <c r="B67" s="21" t="s">
        <v>167</v>
      </c>
      <c r="C67" s="266" t="s">
        <v>224</v>
      </c>
      <c r="D67" s="267"/>
      <c r="E67" s="267"/>
      <c r="F67" s="267"/>
      <c r="G67" s="268"/>
    </row>
    <row r="68" spans="1:7" s="9" customFormat="1" ht="25.5" customHeight="1">
      <c r="A68" s="117">
        <v>80</v>
      </c>
      <c r="B68" s="21" t="s">
        <v>164</v>
      </c>
      <c r="C68" s="266" t="s">
        <v>223</v>
      </c>
      <c r="D68" s="267"/>
      <c r="E68" s="267"/>
      <c r="F68" s="267"/>
      <c r="G68" s="268"/>
    </row>
    <row r="69" spans="1:7" s="9" customFormat="1" ht="12">
      <c r="A69" s="151">
        <v>82</v>
      </c>
      <c r="B69" s="278" t="s">
        <v>131</v>
      </c>
      <c r="C69" s="279"/>
      <c r="D69" s="279"/>
      <c r="E69" s="279"/>
      <c r="F69" s="279"/>
      <c r="G69" s="287"/>
    </row>
    <row r="70" spans="1:7" s="9" customFormat="1" ht="30.75" customHeight="1">
      <c r="A70" s="117">
        <v>83</v>
      </c>
      <c r="B70" s="21" t="s">
        <v>140</v>
      </c>
      <c r="C70" s="266" t="s">
        <v>218</v>
      </c>
      <c r="D70" s="267"/>
      <c r="E70" s="267"/>
      <c r="F70" s="267"/>
      <c r="G70" s="268"/>
    </row>
    <row r="71" spans="1:7" s="9" customFormat="1" ht="27" customHeight="1">
      <c r="A71" s="117">
        <v>84</v>
      </c>
      <c r="B71" s="21" t="s">
        <v>141</v>
      </c>
      <c r="C71" s="266" t="s">
        <v>151</v>
      </c>
      <c r="D71" s="267"/>
      <c r="E71" s="267"/>
      <c r="F71" s="267"/>
      <c r="G71" s="268"/>
    </row>
    <row r="72" spans="1:7" s="9" customFormat="1" ht="23.25" customHeight="1">
      <c r="A72" s="117">
        <v>85</v>
      </c>
      <c r="B72" s="21" t="s">
        <v>142</v>
      </c>
      <c r="C72" s="266" t="s">
        <v>143</v>
      </c>
      <c r="D72" s="267"/>
      <c r="E72" s="267"/>
      <c r="F72" s="267"/>
      <c r="G72" s="268"/>
    </row>
    <row r="73" spans="1:7" s="9" customFormat="1" ht="39" customHeight="1">
      <c r="A73" s="117">
        <v>86</v>
      </c>
      <c r="B73" s="21" t="s">
        <v>135</v>
      </c>
      <c r="C73" s="266" t="s">
        <v>144</v>
      </c>
      <c r="D73" s="267"/>
      <c r="E73" s="267"/>
      <c r="F73" s="267"/>
      <c r="G73" s="268"/>
    </row>
    <row r="74" spans="1:7" s="9" customFormat="1" ht="24">
      <c r="A74" s="117">
        <v>87</v>
      </c>
      <c r="B74" s="21" t="s">
        <v>219</v>
      </c>
      <c r="C74" s="266" t="s">
        <v>145</v>
      </c>
      <c r="D74" s="267"/>
      <c r="E74" s="267"/>
      <c r="F74" s="267"/>
      <c r="G74" s="268"/>
    </row>
    <row r="75" spans="1:7" s="9" customFormat="1" ht="41.25" customHeight="1">
      <c r="A75" s="117">
        <v>88</v>
      </c>
      <c r="B75" s="21" t="s">
        <v>146</v>
      </c>
      <c r="C75" s="266" t="s">
        <v>207</v>
      </c>
      <c r="D75" s="267"/>
      <c r="E75" s="267"/>
      <c r="F75" s="267"/>
      <c r="G75" s="268"/>
    </row>
    <row r="76" spans="1:7" s="9" customFormat="1" ht="27" customHeight="1">
      <c r="A76" s="117">
        <v>89</v>
      </c>
      <c r="B76" s="21" t="s">
        <v>147</v>
      </c>
      <c r="C76" s="266" t="s">
        <v>148</v>
      </c>
      <c r="D76" s="267"/>
      <c r="E76" s="267"/>
      <c r="F76" s="267"/>
      <c r="G76" s="268"/>
    </row>
    <row r="77" spans="1:7" ht="24" customHeight="1">
      <c r="A77" s="117">
        <v>90</v>
      </c>
      <c r="B77" s="7" t="s">
        <v>149</v>
      </c>
      <c r="C77" s="269" t="s">
        <v>150</v>
      </c>
      <c r="D77" s="288"/>
      <c r="E77" s="288"/>
      <c r="F77" s="288"/>
      <c r="G77" s="289"/>
    </row>
    <row r="78" ht="12.75">
      <c r="A78" s="118"/>
    </row>
    <row r="79" ht="12.75">
      <c r="A79" s="112"/>
    </row>
    <row r="80" ht="12.75">
      <c r="A80" s="112"/>
    </row>
    <row r="81" ht="12.75">
      <c r="A81" s="112"/>
    </row>
    <row r="82" ht="12.75">
      <c r="A82" s="112"/>
    </row>
    <row r="83" ht="12.75">
      <c r="A83" s="112"/>
    </row>
    <row r="84" ht="12.75">
      <c r="A84" s="112"/>
    </row>
    <row r="85" ht="12.75">
      <c r="A85" s="112"/>
    </row>
    <row r="86" ht="12.75">
      <c r="A86" s="112"/>
    </row>
    <row r="87" ht="12.75">
      <c r="A87" s="112"/>
    </row>
    <row r="88" ht="12.75">
      <c r="A88" s="112"/>
    </row>
    <row r="89" ht="12.75">
      <c r="A89" s="112"/>
    </row>
    <row r="90" ht="12.75">
      <c r="A90" s="112"/>
    </row>
    <row r="91" ht="12.75">
      <c r="A91" s="112"/>
    </row>
    <row r="92" ht="12.75">
      <c r="A92" s="112"/>
    </row>
    <row r="93" ht="12.75">
      <c r="A93" s="112"/>
    </row>
    <row r="94" ht="12.75">
      <c r="A94" s="112"/>
    </row>
    <row r="95" ht="12.75">
      <c r="A95" s="112"/>
    </row>
    <row r="96" ht="12.75">
      <c r="A96" s="112"/>
    </row>
    <row r="97" ht="12.75">
      <c r="A97" s="112"/>
    </row>
    <row r="98" ht="12.75">
      <c r="A98" s="112"/>
    </row>
    <row r="99" ht="12.75">
      <c r="A99" s="112"/>
    </row>
    <row r="100" ht="12.75">
      <c r="A100" s="112"/>
    </row>
    <row r="101" ht="12.75">
      <c r="A101" s="112"/>
    </row>
    <row r="102" ht="12.75">
      <c r="A102" s="112"/>
    </row>
    <row r="103" ht="12.75">
      <c r="A103" s="112"/>
    </row>
    <row r="104" ht="12.75">
      <c r="A104" s="112"/>
    </row>
    <row r="105" ht="12.75">
      <c r="A105" s="112"/>
    </row>
    <row r="106" ht="12.75">
      <c r="A106" s="112"/>
    </row>
    <row r="107" ht="12.75">
      <c r="A107" s="112"/>
    </row>
    <row r="108" ht="12.75">
      <c r="A108" s="112"/>
    </row>
    <row r="109" ht="12.75">
      <c r="A109" s="112"/>
    </row>
    <row r="110" ht="12.75">
      <c r="A110" s="112"/>
    </row>
    <row r="111" ht="12.75">
      <c r="A111" s="112"/>
    </row>
    <row r="112" ht="12.75">
      <c r="A112" s="112"/>
    </row>
    <row r="113" ht="12.75">
      <c r="A113" s="112"/>
    </row>
    <row r="114" ht="12.75">
      <c r="A114" s="112"/>
    </row>
    <row r="115" ht="12.75">
      <c r="A115" s="112"/>
    </row>
    <row r="116" ht="12.75">
      <c r="A116" s="112"/>
    </row>
    <row r="117" ht="12.75">
      <c r="A117" s="112"/>
    </row>
    <row r="118" ht="12.75">
      <c r="A118" s="112"/>
    </row>
    <row r="119" ht="12.75">
      <c r="A119" s="112"/>
    </row>
    <row r="120" ht="12.75">
      <c r="A120" s="112"/>
    </row>
    <row r="121" ht="12.75">
      <c r="A121" s="112"/>
    </row>
    <row r="122" ht="12.75">
      <c r="A122" s="112"/>
    </row>
    <row r="123" ht="12.75">
      <c r="A123" s="112"/>
    </row>
    <row r="124" ht="12.75">
      <c r="A124" s="112"/>
    </row>
    <row r="125" ht="12.75">
      <c r="A125" s="112"/>
    </row>
    <row r="126" ht="12.75">
      <c r="A126" s="112"/>
    </row>
    <row r="127" ht="12.75">
      <c r="A127" s="112"/>
    </row>
    <row r="128" ht="12.75">
      <c r="A128" s="112"/>
    </row>
    <row r="129" ht="12.75">
      <c r="A129" s="112"/>
    </row>
    <row r="130" ht="12.75">
      <c r="A130" s="112"/>
    </row>
    <row r="131" ht="12.75">
      <c r="A131" s="112"/>
    </row>
    <row r="132" ht="12.75">
      <c r="A132" s="112"/>
    </row>
    <row r="133" ht="12.75">
      <c r="A133" s="112"/>
    </row>
    <row r="134" ht="12.75">
      <c r="A134" s="112"/>
    </row>
    <row r="135" ht="12.75">
      <c r="A135" s="112"/>
    </row>
    <row r="136" ht="12.75">
      <c r="A136" s="112"/>
    </row>
    <row r="137" ht="12.75">
      <c r="A137" s="112"/>
    </row>
    <row r="138" ht="12.75">
      <c r="A138" s="112"/>
    </row>
    <row r="139" ht="12.75">
      <c r="A139" s="112"/>
    </row>
    <row r="140" ht="12.75">
      <c r="A140" s="112"/>
    </row>
    <row r="141" ht="12.75">
      <c r="A141" s="112"/>
    </row>
    <row r="142" ht="12.75">
      <c r="A142" s="112"/>
    </row>
    <row r="143" ht="12.75">
      <c r="A143" s="112"/>
    </row>
    <row r="144" ht="12.75">
      <c r="A144" s="112"/>
    </row>
    <row r="145" ht="12.75">
      <c r="A145" s="112"/>
    </row>
    <row r="146" ht="12.75">
      <c r="A146" s="112"/>
    </row>
    <row r="147" ht="12.75">
      <c r="A147" s="112"/>
    </row>
    <row r="148" ht="12.75">
      <c r="A148" s="112"/>
    </row>
    <row r="149" ht="12.75">
      <c r="A149" s="112"/>
    </row>
    <row r="150" ht="12.75">
      <c r="A150" s="112"/>
    </row>
    <row r="151" ht="12.75">
      <c r="A151" s="112"/>
    </row>
    <row r="152" ht="12.75">
      <c r="A152" s="112"/>
    </row>
    <row r="153" ht="12.75">
      <c r="A153" s="112"/>
    </row>
    <row r="154" ht="12.75">
      <c r="A154" s="112"/>
    </row>
    <row r="155" ht="12.75">
      <c r="A155" s="112"/>
    </row>
    <row r="156" ht="12.75">
      <c r="A156" s="112"/>
    </row>
    <row r="157" ht="12.75">
      <c r="A157" s="112"/>
    </row>
    <row r="158" ht="12.75">
      <c r="A158" s="112"/>
    </row>
    <row r="159" ht="12.75">
      <c r="A159" s="112"/>
    </row>
    <row r="160" ht="12.75">
      <c r="A160" s="112"/>
    </row>
    <row r="161" ht="12.75">
      <c r="A161" s="112"/>
    </row>
    <row r="162" ht="12.75">
      <c r="A162" s="112"/>
    </row>
    <row r="163" ht="12.75">
      <c r="A163" s="112"/>
    </row>
    <row r="164" ht="12.75">
      <c r="A164" s="112"/>
    </row>
    <row r="165" ht="12.75">
      <c r="A165" s="112"/>
    </row>
    <row r="166" ht="12.75">
      <c r="A166" s="112"/>
    </row>
    <row r="167" ht="12.75">
      <c r="A167" s="112"/>
    </row>
    <row r="168" ht="12.75">
      <c r="A168" s="112"/>
    </row>
  </sheetData>
  <sheetProtection password="DBF6" sheet="1" objects="1" scenarios="1"/>
  <mergeCells count="85">
    <mergeCell ref="C11:G11"/>
    <mergeCell ref="B62:G62"/>
    <mergeCell ref="C63:G63"/>
    <mergeCell ref="C58:G58"/>
    <mergeCell ref="C59:G59"/>
    <mergeCell ref="C60:G60"/>
    <mergeCell ref="C61:G61"/>
    <mergeCell ref="C53:G53"/>
    <mergeCell ref="C48:G48"/>
    <mergeCell ref="B40:G40"/>
    <mergeCell ref="A55:A56"/>
    <mergeCell ref="C42:G42"/>
    <mergeCell ref="B54:G54"/>
    <mergeCell ref="C49:G49"/>
    <mergeCell ref="C50:G50"/>
    <mergeCell ref="C51:G51"/>
    <mergeCell ref="C52:G52"/>
    <mergeCell ref="C45:G45"/>
    <mergeCell ref="C46:G46"/>
    <mergeCell ref="C47:G47"/>
    <mergeCell ref="B41:G41"/>
    <mergeCell ref="C43:G43"/>
    <mergeCell ref="C44:G44"/>
    <mergeCell ref="C26:G26"/>
    <mergeCell ref="C34:G34"/>
    <mergeCell ref="C29:G29"/>
    <mergeCell ref="C30:G30"/>
    <mergeCell ref="C27:G27"/>
    <mergeCell ref="C28:G28"/>
    <mergeCell ref="C33:G33"/>
    <mergeCell ref="C32:G32"/>
    <mergeCell ref="C36:G36"/>
    <mergeCell ref="C38:G38"/>
    <mergeCell ref="C37:G37"/>
    <mergeCell ref="C35:G35"/>
    <mergeCell ref="C18:G18"/>
    <mergeCell ref="A21:A22"/>
    <mergeCell ref="B21:B22"/>
    <mergeCell ref="C16:G16"/>
    <mergeCell ref="C17:G17"/>
    <mergeCell ref="C20:G20"/>
    <mergeCell ref="C21:G21"/>
    <mergeCell ref="C22:G22"/>
    <mergeCell ref="C19:G19"/>
    <mergeCell ref="A24:A25"/>
    <mergeCell ref="A44:A45"/>
    <mergeCell ref="C39:G39"/>
    <mergeCell ref="A1:C1"/>
    <mergeCell ref="D1:E2"/>
    <mergeCell ref="A2:C2"/>
    <mergeCell ref="B23:G23"/>
    <mergeCell ref="A3:B3"/>
    <mergeCell ref="A4:A12"/>
    <mergeCell ref="G1:G2"/>
    <mergeCell ref="B9:B10"/>
    <mergeCell ref="C4:G4"/>
    <mergeCell ref="C5:G5"/>
    <mergeCell ref="C7:G7"/>
    <mergeCell ref="C8:G8"/>
    <mergeCell ref="C6:G6"/>
    <mergeCell ref="C9:G10"/>
    <mergeCell ref="C74:G74"/>
    <mergeCell ref="C75:G75"/>
    <mergeCell ref="C76:G76"/>
    <mergeCell ref="C77:G77"/>
    <mergeCell ref="C72:G72"/>
    <mergeCell ref="C73:G73"/>
    <mergeCell ref="C64:G64"/>
    <mergeCell ref="C65:G65"/>
    <mergeCell ref="C67:G67"/>
    <mergeCell ref="C70:G70"/>
    <mergeCell ref="C71:G71"/>
    <mergeCell ref="B66:G66"/>
    <mergeCell ref="C68:G68"/>
    <mergeCell ref="B69:G69"/>
    <mergeCell ref="C57:G57"/>
    <mergeCell ref="C12:G12"/>
    <mergeCell ref="C31:G31"/>
    <mergeCell ref="C24:G24"/>
    <mergeCell ref="C25:G25"/>
    <mergeCell ref="C13:G13"/>
    <mergeCell ref="B14:G14"/>
    <mergeCell ref="B15:G15"/>
    <mergeCell ref="C55:G55"/>
    <mergeCell ref="C56:G56"/>
  </mergeCells>
  <hyperlinks>
    <hyperlink ref="A16" location="'Financial Report'!A23" display="'Financial Report'!A23"/>
    <hyperlink ref="A17" location="'Financial Report'!A27" display="'Financial Report'!A27"/>
    <hyperlink ref="A18" location="'Financial Report'!A28" display="'Financial Report'!A28"/>
    <hyperlink ref="A19" location="'Financial Report'!A29" display="'Financial Report'!A29"/>
    <hyperlink ref="A20" location="'Financial Report'!A30" display="'Financial Report'!A30"/>
    <hyperlink ref="A21:A22" location="'Financial Report'!A31" display="'Financial Report'!A31"/>
    <hyperlink ref="A23" location="'Financial Report'!A31" display="'Financial Report'!A31"/>
    <hyperlink ref="A24:A25" location="'Financial Report'!A34" display="13 to 18"/>
    <hyperlink ref="A26" location="'Financial Report'!A35" display="'Financial Report'!A35"/>
    <hyperlink ref="A27" location="'Financial Report'!A36" display="'Financial Report'!A36"/>
    <hyperlink ref="A28" location="'Financial Report'!A37" display="'Financial Report'!A37"/>
    <hyperlink ref="A29" location="'Financial Report'!A38" display="'Financial Report'!A38"/>
    <hyperlink ref="A30" location="'Financial Report'!A39" display="'Financial Report'!A39"/>
    <hyperlink ref="A31" location="'Financial Report'!A41" display="'Financial Report'!A41"/>
    <hyperlink ref="A32" location="'Financial Report'!A43" display="'Financial Report'!A43"/>
    <hyperlink ref="A34" location="'Financial Report'!A61" display="'Financial Report'!A61"/>
    <hyperlink ref="A35" location="'Financial Report'!A62" display="'Financial Report'!A62"/>
    <hyperlink ref="A36" location="'Financial Report'!A64" display="'Financial Report'!A64"/>
    <hyperlink ref="A37" location="'Financial Report'!A62" display="'Financial Report'!A62"/>
    <hyperlink ref="A38" location="'Financial Report'!A67" display="'Financial Report'!A67"/>
    <hyperlink ref="A39" location="'Financial Report'!A69" display="'Financial Report'!A69"/>
    <hyperlink ref="A42" location="'Financial Report'!A76" display="'Financial Report'!A76"/>
    <hyperlink ref="A43" location="'Financial Report'!A78" display="'Financial Report'!A78"/>
    <hyperlink ref="A44:A45" location="'Financial Report'!A79" display="'Financial Report'!A79"/>
    <hyperlink ref="A46" location="'Financial Report'!A83" display="'Financial Report'!A83"/>
    <hyperlink ref="A47" location="'Financial Report'!A84" display="'Financial Report'!A84"/>
    <hyperlink ref="A48" location="'Financial Report'!A85" display="'Financial Report'!A85"/>
    <hyperlink ref="A49" location="'Financial Report'!A86" display="'Financial Report'!A86"/>
    <hyperlink ref="A50" location="'Financial Report'!A87" display="'Financial Report'!A87"/>
    <hyperlink ref="A51" location="'Financial Report'!A88" display="'Financial Report'!A88"/>
    <hyperlink ref="A52" location="'Financial Report'!A89" display="'Financial Report'!A89"/>
    <hyperlink ref="A53" location="'Financial Report'!A90" display="'Financial Report'!A90"/>
    <hyperlink ref="A55:A56" location="'Financial Report'!A96" display="'Financial Report'!A96"/>
    <hyperlink ref="A57" location="'Financial Report'!A97" display="'Financial Report'!A97"/>
    <hyperlink ref="A58" location="'Financial Report'!A98" display="'Financial Report'!A98"/>
    <hyperlink ref="A59" location="'Financial Report'!A102" display="'Financial Report'!A102"/>
    <hyperlink ref="A60" location="'Financial Report'!A103" display="'Financial Report'!A103"/>
    <hyperlink ref="A61" location="'Financial Report'!A105" display="'Financial Report'!A105"/>
    <hyperlink ref="A63" location="'Financial Report'!A111" display="'Financial Report'!A111"/>
    <hyperlink ref="A64" location="'Financial Report'!A115" display="'Financial Report'!A115"/>
    <hyperlink ref="A65" location="'Financial Report'!A118" display="'Financial Report'!A118"/>
    <hyperlink ref="A67" location="'Financial Report'!A121" display="'Financial Report'!A121"/>
    <hyperlink ref="A70" location="'Financial Report'!A125" display="'Financial Report'!A125"/>
    <hyperlink ref="A71" location="'Financial Report'!A126" display="'Financial Report'!A126"/>
    <hyperlink ref="A72" location="'Financial Report'!A127" display="'Financial Report'!A127"/>
    <hyperlink ref="A73" location="'Financial Report'!A128" display="'Financial Report'!A128"/>
    <hyperlink ref="A74" location="'Financial Report'!A129" display="'Financial Report'!A129"/>
    <hyperlink ref="A75" location="'Financial Report'!A130" display="'Financial Report'!A130"/>
    <hyperlink ref="A76" location="'Financial Report'!A131" display="'Financial Report'!A131"/>
    <hyperlink ref="A77" location="'Financial Report'!A132" display="'Financial Report'!A132"/>
    <hyperlink ref="A40" location="'Financial Report'!B70" display="'Financial Report'!B70"/>
    <hyperlink ref="A41" location="'Financial Report'!B71" display="'Financial Report'!B71"/>
    <hyperlink ref="A68" location="'Financial Report'!A122" display="'Financial Report'!A122"/>
    <hyperlink ref="B6" location="'Financial Report'!D17" display="Previous Year Actuals"/>
    <hyperlink ref="B7" location="'Financial Report'!F17" display="Last year (Actuals)"/>
    <hyperlink ref="B8" location="'Financial Report'!H17" display="Current year (Budget)"/>
    <hyperlink ref="B9:B10" location="'Financial Report'!J17" display="Supplement 2006"/>
    <hyperlink ref="B11" location="'Financial Report'!L17" display="Budget year 2007"/>
    <hyperlink ref="B12" location="'Financial Report'!N17" display="Supplement 2007"/>
    <hyperlink ref="B13" location="'Financial Report'!P17" display="Budget Year 2008"/>
    <hyperlink ref="A33" location="'Financial Report'!A45" display="'Financial Report'!A45"/>
  </hyperlinks>
  <printOptions/>
  <pageMargins left="0.5" right="0.5" top="0.5" bottom="1" header="0.5" footer="0.5"/>
  <pageSetup horizontalDpi="600" verticalDpi="600" orientation="landscape" r:id="rId1"/>
  <rowBreaks count="2" manualBreakCount="2">
    <brk id="22"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Arts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Operating Grants for Arts Organizations - Financial Report</dc:title>
  <dc:subject/>
  <dc:creator>MBS</dc:creator>
  <cp:keywords/>
  <dc:description/>
  <cp:lastModifiedBy>rgaudet</cp:lastModifiedBy>
  <cp:lastPrinted>2006-11-21T02:14:20Z</cp:lastPrinted>
  <dcterms:created xsi:type="dcterms:W3CDTF">2006-08-18T13:08:35Z</dcterms:created>
  <dcterms:modified xsi:type="dcterms:W3CDTF">2006-11-21T18:00:39Z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-1250611453</vt:i4>
  </property>
  <property fmtid="{D5CDD505-2E9C-101B-9397-08002B2CF9AE}" pid="3" name="_EmailSubject">
    <vt:lpwstr>SOFI application locked version</vt:lpwstr>
  </property>
  <property fmtid="{D5CDD505-2E9C-101B-9397-08002B2CF9AE}" pid="4" name="_AuthorEmail">
    <vt:lpwstr>Roger.Gaudet@canadacouncil.ca</vt:lpwstr>
  </property>
  <property fmtid="{D5CDD505-2E9C-101B-9397-08002B2CF9AE}" pid="5" name="_AuthorEmailDisplayName">
    <vt:lpwstr>Gaudet, Roger</vt:lpwstr>
  </property>
  <property fmtid="{D5CDD505-2E9C-101B-9397-08002B2CF9AE}" pid="6" name="_PreviousAdHocReviewCycleID">
    <vt:i4>48921193</vt:i4>
  </property>
</Properties>
</file>